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Прил2 " sheetId="1" r:id="rId1"/>
    <sheet name="Прил3" sheetId="2" r:id="rId2"/>
    <sheet name="Прил4" sheetId="3" r:id="rId3"/>
  </sheets>
  <definedNames/>
  <calcPr fullCalcOnLoad="1"/>
</workbook>
</file>

<file path=xl/sharedStrings.xml><?xml version="1.0" encoding="utf-8"?>
<sst xmlns="http://schemas.openxmlformats.org/spreadsheetml/2006/main" count="523" uniqueCount="120">
  <si>
    <t>Наименование</t>
  </si>
  <si>
    <t>сумма</t>
  </si>
  <si>
    <t>ВСЕГО</t>
  </si>
  <si>
    <t>Вед</t>
  </si>
  <si>
    <t>Цель</t>
  </si>
  <si>
    <t>0503</t>
  </si>
  <si>
    <t>Благоустройство</t>
  </si>
  <si>
    <t>791</t>
  </si>
  <si>
    <t>0104</t>
  </si>
  <si>
    <t>РзПр</t>
  </si>
  <si>
    <t>0605</t>
  </si>
  <si>
    <t>ВР</t>
  </si>
  <si>
    <t>200</t>
  </si>
  <si>
    <t>0110102030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</si>
  <si>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</si>
  <si>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</si>
  <si>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0110102040</t>
  </si>
  <si>
    <t>800</t>
  </si>
  <si>
    <t>Иные бюджетные ассигнования</t>
  </si>
  <si>
    <t>0500</t>
  </si>
  <si>
    <t>Коммунальное хозяйство</t>
  </si>
  <si>
    <t>0502</t>
  </si>
  <si>
    <t>Мероприятия в области коммунального хозяйства</t>
  </si>
  <si>
    <t>0220103560</t>
  </si>
  <si>
    <t>1520174040</t>
  </si>
  <si>
    <t>1510106050</t>
  </si>
  <si>
    <t>0600</t>
  </si>
  <si>
    <t>Другие вопросы в области охраны окружающей среды</t>
  </si>
  <si>
    <t>Резервные фонды местных администраций</t>
  </si>
  <si>
    <t>Резервные фонды</t>
  </si>
  <si>
    <t>0111</t>
  </si>
  <si>
    <t>0220107500</t>
  </si>
  <si>
    <t>Межбюджетные трансферты</t>
  </si>
  <si>
    <t>1400</t>
  </si>
  <si>
    <t>Прочие межбюджетные трансферты общего характера</t>
  </si>
  <si>
    <t>1403</t>
  </si>
  <si>
    <t>1410174000</t>
  </si>
  <si>
    <t>( руб.)</t>
  </si>
  <si>
    <t>Сумма</t>
  </si>
  <si>
    <t>Условно утвержденные расходы</t>
  </si>
  <si>
    <t>Аппараты органов государственной власти Республики Башкортостан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</si>
  <si>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</si>
  <si>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</si>
  <si>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«Развитие муниципальной службы муниципального района Дуванский район Республики Башкортостан»</t>
  </si>
  <si>
    <t>Подпрограмма «Обеспечение деятельности органов местного самоуправления»</t>
  </si>
  <si>
    <t>Основное мероприятие «Обеспечение деятельности органов местного самоуправления»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</si>
  <si>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</si>
  <si>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</si>
  <si>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</si>
  <si>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Муниципальная программа «Комплексное развитие сельских территорий Дуванского района Республики Башкортостан»</t>
  </si>
  <si>
    <t>Подпрограмма «Создание и развитие инфраструктуры на сельских территориях Дуванского района»</t>
  </si>
  <si>
    <t>Основное мероприятие «Комплексное развитие инфраструктуры на сельских территориях»</t>
  </si>
  <si>
    <t>Непрограммные расходы</t>
  </si>
  <si>
    <t>НАЦИОНАЛЬНАЯ ЭКОНОМИКА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</si>
  <si>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</si>
  <si>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</si>
  <si>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ЖИЛИЩНО-КОММУНАЛЬНОЕ ХОЗЯЙСТВО</t>
  </si>
  <si>
    <t>Муниципальная программа «Формирование современной городской среды в муниципальном районе Дуванский район Республики Башкортостан»</t>
  </si>
  <si>
    <t>Подпрограмма «Благоустройство общественных территорий муниципального района Дуванский район Республики Башкортостан»</t>
  </si>
  <si>
    <t>Региональный проект «Формирование комфортной городской среды»</t>
  </si>
  <si>
    <t>Реализация программ формирования современной городской среды</t>
  </si>
  <si>
    <t>Муниципальная программа «Благоустройство территорий сельских поселений муниципального района Дуванский район Республики Башкортостан»</t>
  </si>
  <si>
    <t>Подпрограмма «Благоустройство за счет местного бюджета»</t>
  </si>
  <si>
    <t>Основное мероприятие «Благоустройство сельских территорий»</t>
  </si>
  <si>
    <t>Мероприятия по благоустройству территорий населенных пунктов</t>
  </si>
  <si>
    <t>Подпрограмма «Благоустройство за счет вышестоящих бюджетов»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</si>
  <si>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</si>
  <si>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Финансирование мероприятий по благоустройству административных центров муниципальных районов Республики Башкортостан</t>
  </si>
  <si>
    <t>ОХРАНА ОКРУЖАЮЩЕЙ СРЕДЫ</t>
  </si>
  <si>
    <t>Мероприятия в области экологии и природопользования</t>
  </si>
  <si>
    <t>МЕЖБЮДЖЕТНЫЕ ТРАНСФЕРТЫ ОБЩЕГО ХАРАКТЕРА БЮДЖЕТАМ БЮДЖЕТНОЙ СИСТЕМЫ РОССИЙСКОЙ ФЕДЕРАЦИИ</t>
  </si>
  <si>
    <t>Муниципальная программа «Управление муниципальными финансами и муниципальным долгом муниципального района Дуванский район Республики Башкортостан»</t>
  </si>
  <si>
    <t>Подпрограмма «Организация межбюджетных отношений»</t>
  </si>
  <si>
    <t>Основное мероприятие «Предоставление межбюджетных трансфертов»</t>
  </si>
  <si>
    <t>Иные безвозмездные и безвозвратные перечисления</t>
  </si>
  <si>
    <t>0100000000</t>
  </si>
  <si>
    <t>0110000000</t>
  </si>
  <si>
    <t>0110100000</t>
  </si>
  <si>
    <t>0200000000</t>
  </si>
  <si>
    <t>0220000000</t>
  </si>
  <si>
    <t>0220100000</t>
  </si>
  <si>
    <t>0400</t>
  </si>
  <si>
    <t>0412</t>
  </si>
  <si>
    <t>0220103380</t>
  </si>
  <si>
    <t>051F200000</t>
  </si>
  <si>
    <t>051F255550</t>
  </si>
  <si>
    <t>1510000000</t>
  </si>
  <si>
    <t>1510100000</t>
  </si>
  <si>
    <t>1500000000</t>
  </si>
  <si>
    <t>1520000000</t>
  </si>
  <si>
    <t>1520100000</t>
  </si>
  <si>
    <t>1520174290</t>
  </si>
  <si>
    <t>1510141200</t>
  </si>
  <si>
    <t>1400000000</t>
  </si>
  <si>
    <t>1410000000</t>
  </si>
  <si>
    <t>1410100000</t>
  </si>
  <si>
    <t>500</t>
  </si>
  <si>
    <t>Иные средства</t>
  </si>
  <si>
    <t>9900000000</t>
  </si>
  <si>
    <t>9990000000</t>
  </si>
  <si>
    <t>9990100000</t>
  </si>
  <si>
    <t>9990199999</t>
  </si>
  <si>
    <t>900</t>
  </si>
  <si>
    <t>9900</t>
  </si>
  <si>
    <t>(руб.)</t>
  </si>
  <si>
    <t>0500000000</t>
  </si>
  <si>
    <t>0510000000</t>
  </si>
  <si>
    <t>9910000000</t>
  </si>
  <si>
    <t>9910100000</t>
  </si>
  <si>
    <t>ЦСР</t>
  </si>
  <si>
    <t>Всего</t>
  </si>
  <si>
    <t>(в  рублях)</t>
  </si>
  <si>
    <t xml:space="preserve"> Распределение бюджетных ассигнований сельского поселения Месягутовский сельсовет муниципального района Дуванский район Республики Башкортостан на 2023 год и на плановый период 2024 и 2025 годов
по разделам, подразделам, целевым статьям (муниципальным программам и непрограммным направлениям деятельности),группам видов расходов классификации расходов бюджетов
</t>
  </si>
  <si>
    <t>0102</t>
  </si>
  <si>
    <t xml:space="preserve">Распределение бюджетных ассигнований  сельского поселения Месягутовский сельсовет муниципального района Дуванский район Республики Башкортостан на 2023 год и на плановый период 2024 и 2025 годов
по целевым статьям (муниципальным программам и непрограммным направлениям деятельности),группам видов расходов классификации расходов бюджетов
</t>
  </si>
  <si>
    <t>Администрация сельского поселения Месягутовский сельсовет муниципального района Дуванский район Республики Башкортостан</t>
  </si>
  <si>
    <t xml:space="preserve">Ведомственная структура расходов бюджета сельского поселения Месягутовский сельсовет муниципального района Дуванский район Республики Башкортостан на 2023 год и на плановый период 2024 и 2025 годов
</t>
  </si>
  <si>
    <t>Приложение №4
к решению  Совета сельского поселения 
Месягутовский сельсовет муниципального района 
Дуванский район Республики Башкортостан
 от "__" ______ 2022 года  № ____
«О  бюджете сельского поселения Месягутовский
сельсовет муниципального района Дуванский 
район Республики Башкортостан на 2023 год 
и на плановый период 2024-2025 годов»</t>
  </si>
  <si>
    <t>Приложение № 2 
к решению  Совета сельского поселения 
 Месягутовский  сельсовет муниципального района 
Дуванский район Республики Башкортостан
 от "__" ______ 2022 года  № ____
«О  бюджете сельского поселения Месягутовский
сельсовет муниципального района Дуванский 
район Республики Башкортостан на 2023 год 
и на плановый период 2024-2025 годов»</t>
  </si>
  <si>
    <t>Приложение № 3
к решению  Совета сельского поселения 
 Месягутовский сельсовет муниципального района 
Дуванский район Республики Башкортостан
 от "__" ______ 2022 года  № ____                                        «О бюджете сельского поселения  Месягутовский сельсовет муниципального района Дуванский район Республики Башкортостан на 2023 год и на плановый период 2024-2025 годов»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</si>
</sst>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0&quot;р.&quot;"/>
    <numFmt numFmtId="181" formatCode="0.0"/>
    <numFmt numFmtId="182" formatCode="#,##0.0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.00_ ;[Red]\-#,##0.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2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4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2" fontId="11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4" fontId="11" fillId="0" borderId="10" xfId="0" applyNumberFormat="1" applyFont="1" applyBorder="1" applyAlignment="1" applyProtection="1">
      <alignment horizontal="center" vertical="center"/>
      <protection hidden="1"/>
    </xf>
    <xf numFmtId="4" fontId="11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4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2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12" xfId="53" applyFont="1" applyBorder="1" applyAlignment="1">
      <alignment horizontal="center" vertical="center"/>
      <protection/>
    </xf>
    <xf numFmtId="0" fontId="12" fillId="0" borderId="13" xfId="53" applyFont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4" fillId="0" borderId="17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2" fontId="12" fillId="0" borderId="13" xfId="53" applyNumberFormat="1" applyFont="1" applyBorder="1" applyAlignment="1">
      <alignment horizontal="center" vertical="center"/>
      <protection/>
    </xf>
    <xf numFmtId="49" fontId="9" fillId="0" borderId="2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 wrapText="1"/>
    </xf>
    <xf numFmtId="2" fontId="12" fillId="0" borderId="18" xfId="53" applyNumberFormat="1" applyFont="1" applyBorder="1" applyAlignment="1">
      <alignment horizontal="center" vertical="center"/>
      <protection/>
    </xf>
    <xf numFmtId="4" fontId="9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>
      <alignment horizontal="center" vertical="center"/>
    </xf>
    <xf numFmtId="0" fontId="14" fillId="0" borderId="13" xfId="53" applyFont="1" applyBorder="1" applyAlignment="1">
      <alignment horizontal="center" vertical="center" wrapText="1"/>
      <protection/>
    </xf>
    <xf numFmtId="0" fontId="14" fillId="0" borderId="18" xfId="53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left" wrapText="1"/>
    </xf>
    <xf numFmtId="49" fontId="11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4" fontId="1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wrapText="1" indent="15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9" xfId="0" applyBorder="1" applyAlignment="1">
      <alignment horizontal="right"/>
    </xf>
    <xf numFmtId="0" fontId="0" fillId="0" borderId="0" xfId="0" applyBorder="1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wrapText="1" indent="9"/>
    </xf>
    <xf numFmtId="0" fontId="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wrapText="1" indent="12"/>
    </xf>
    <xf numFmtId="4" fontId="11" fillId="0" borderId="10" xfId="0" applyNumberFormat="1" applyFont="1" applyBorder="1" applyAlignment="1" applyProtection="1">
      <alignment/>
      <protection hidden="1"/>
    </xf>
    <xf numFmtId="4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 horizontal="center" vertical="center"/>
    </xf>
    <xf numFmtId="4" fontId="51" fillId="0" borderId="0" xfId="0" applyNumberFormat="1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1.25390625" style="0" customWidth="1"/>
    <col min="2" max="2" width="9.625" style="0" customWidth="1"/>
    <col min="3" max="3" width="16.625" style="0" customWidth="1"/>
    <col min="4" max="4" width="8.375" style="0" customWidth="1"/>
    <col min="5" max="5" width="14.00390625" style="0" customWidth="1"/>
    <col min="6" max="6" width="15.25390625" style="0" customWidth="1"/>
    <col min="7" max="7" width="14.875" style="0" customWidth="1"/>
  </cols>
  <sheetData>
    <row r="1" spans="1:7" ht="27" customHeight="1">
      <c r="A1" s="1"/>
      <c r="B1" s="84" t="s">
        <v>118</v>
      </c>
      <c r="C1" s="84"/>
      <c r="D1" s="84"/>
      <c r="E1" s="84"/>
      <c r="F1" s="84"/>
      <c r="G1" s="84"/>
    </row>
    <row r="2" spans="1:7" ht="21" customHeight="1">
      <c r="A2" s="1"/>
      <c r="B2" s="84"/>
      <c r="C2" s="84"/>
      <c r="D2" s="84"/>
      <c r="E2" s="84"/>
      <c r="F2" s="84"/>
      <c r="G2" s="84"/>
    </row>
    <row r="3" spans="1:7" ht="29.25" customHeight="1">
      <c r="A3" s="1"/>
      <c r="B3" s="84"/>
      <c r="C3" s="84"/>
      <c r="D3" s="84"/>
      <c r="E3" s="84"/>
      <c r="F3" s="84"/>
      <c r="G3" s="84"/>
    </row>
    <row r="4" spans="2:7" ht="64.5" customHeight="1">
      <c r="B4" s="84"/>
      <c r="C4" s="84"/>
      <c r="D4" s="84"/>
      <c r="E4" s="84"/>
      <c r="F4" s="84"/>
      <c r="G4" s="84"/>
    </row>
    <row r="5" spans="1:5" ht="12" customHeight="1">
      <c r="A5" s="87"/>
      <c r="B5" s="87"/>
      <c r="C5" s="87"/>
      <c r="D5" s="87"/>
      <c r="E5" s="87"/>
    </row>
    <row r="6" spans="1:7" ht="29.25" customHeight="1">
      <c r="A6" s="85" t="s">
        <v>112</v>
      </c>
      <c r="B6" s="86"/>
      <c r="C6" s="86"/>
      <c r="D6" s="86"/>
      <c r="E6" s="86"/>
      <c r="F6" s="86"/>
      <c r="G6" s="86"/>
    </row>
    <row r="7" spans="1:7" ht="61.5" customHeight="1">
      <c r="A7" s="86"/>
      <c r="B7" s="86"/>
      <c r="C7" s="86"/>
      <c r="D7" s="86"/>
      <c r="E7" s="86"/>
      <c r="F7" s="86"/>
      <c r="G7" s="86"/>
    </row>
    <row r="8" spans="1:7" ht="12.75">
      <c r="A8" s="88"/>
      <c r="B8" s="88"/>
      <c r="C8" s="88"/>
      <c r="D8" s="88"/>
      <c r="E8" s="89"/>
      <c r="G8" s="76" t="s">
        <v>104</v>
      </c>
    </row>
    <row r="9" spans="1:7" ht="25.5" customHeight="1">
      <c r="A9" s="79" t="s">
        <v>0</v>
      </c>
      <c r="B9" s="79" t="s">
        <v>9</v>
      </c>
      <c r="C9" s="79" t="s">
        <v>4</v>
      </c>
      <c r="D9" s="79" t="s">
        <v>11</v>
      </c>
      <c r="E9" s="81" t="s">
        <v>1</v>
      </c>
      <c r="F9" s="82"/>
      <c r="G9" s="83"/>
    </row>
    <row r="10" spans="1:7" ht="17.25" customHeight="1">
      <c r="A10" s="80"/>
      <c r="B10" s="80"/>
      <c r="C10" s="80"/>
      <c r="D10" s="80"/>
      <c r="E10" s="75">
        <v>2023</v>
      </c>
      <c r="F10" s="75">
        <v>2024</v>
      </c>
      <c r="G10" s="75">
        <v>2025</v>
      </c>
    </row>
    <row r="11" spans="1:7" ht="12" customHeight="1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6">
        <v>6</v>
      </c>
      <c r="G11" s="16">
        <v>7</v>
      </c>
    </row>
    <row r="12" spans="1:7" ht="15.75" customHeight="1">
      <c r="A12" s="7" t="s">
        <v>2</v>
      </c>
      <c r="B12" s="8"/>
      <c r="C12" s="8"/>
      <c r="D12" s="8"/>
      <c r="E12" s="65">
        <f>E13+E41+E63+E70+E77+E34</f>
        <v>22021514.36</v>
      </c>
      <c r="F12" s="65">
        <f>F13+F41+F63+F70+F77+F34</f>
        <v>14306712.06</v>
      </c>
      <c r="G12" s="65">
        <f>G13+G41+G63+G70+G77+G34</f>
        <v>14876762.06</v>
      </c>
    </row>
    <row r="13" spans="1:7" ht="15.75" customHeight="1">
      <c r="A13" s="7" t="s">
        <v>41</v>
      </c>
      <c r="B13" s="8"/>
      <c r="C13" s="8"/>
      <c r="D13" s="8"/>
      <c r="E13" s="43">
        <f>E14+E20+E28</f>
        <v>6927550</v>
      </c>
      <c r="F13" s="43">
        <f>F14+F20+F28</f>
        <v>6927550</v>
      </c>
      <c r="G13" s="43">
        <f>G14+G20+G28</f>
        <v>6927550</v>
      </c>
    </row>
    <row r="14" spans="1:7" ht="34.5" customHeight="1">
      <c r="A14" s="19" t="s">
        <v>42</v>
      </c>
      <c r="B14" s="8"/>
      <c r="C14" s="20"/>
      <c r="D14" s="8"/>
      <c r="E14" s="21">
        <f aca="true" t="shared" si="0" ref="E14:G18">E15</f>
        <v>1158310</v>
      </c>
      <c r="F14" s="21">
        <f t="shared" si="0"/>
        <v>1158310</v>
      </c>
      <c r="G14" s="21">
        <f t="shared" si="0"/>
        <v>1158310</v>
      </c>
    </row>
    <row r="15" spans="1:7" ht="50.25" customHeight="1">
      <c r="A15" s="22" t="s">
        <v>43</v>
      </c>
      <c r="B15" s="20"/>
      <c r="C15" s="20" t="s">
        <v>75</v>
      </c>
      <c r="D15" s="20"/>
      <c r="E15" s="21">
        <f t="shared" si="0"/>
        <v>1158310</v>
      </c>
      <c r="F15" s="21">
        <f t="shared" si="0"/>
        <v>1158310</v>
      </c>
      <c r="G15" s="21">
        <f t="shared" si="0"/>
        <v>1158310</v>
      </c>
    </row>
    <row r="16" spans="1:7" ht="33" customHeight="1">
      <c r="A16" s="19" t="s">
        <v>44</v>
      </c>
      <c r="B16" s="8" t="s">
        <v>113</v>
      </c>
      <c r="C16" s="8" t="s">
        <v>76</v>
      </c>
      <c r="D16" s="8"/>
      <c r="E16" s="21">
        <f t="shared" si="0"/>
        <v>1158310</v>
      </c>
      <c r="F16" s="21">
        <f t="shared" si="0"/>
        <v>1158310</v>
      </c>
      <c r="G16" s="21">
        <f t="shared" si="0"/>
        <v>1158310</v>
      </c>
    </row>
    <row r="17" spans="1:7" ht="33.75" customHeight="1">
      <c r="A17" s="23" t="s">
        <v>45</v>
      </c>
      <c r="B17" s="20" t="s">
        <v>113</v>
      </c>
      <c r="C17" s="20" t="s">
        <v>77</v>
      </c>
      <c r="D17" s="8"/>
      <c r="E17" s="24">
        <f t="shared" si="0"/>
        <v>1158310</v>
      </c>
      <c r="F17" s="24">
        <f t="shared" si="0"/>
        <v>1158310</v>
      </c>
      <c r="G17" s="24">
        <f t="shared" si="0"/>
        <v>1158310</v>
      </c>
    </row>
    <row r="18" spans="1:7" ht="25.5" customHeight="1">
      <c r="A18" s="22" t="s">
        <v>46</v>
      </c>
      <c r="B18" s="20" t="s">
        <v>113</v>
      </c>
      <c r="C18" s="20" t="s">
        <v>13</v>
      </c>
      <c r="D18" s="20"/>
      <c r="E18" s="24">
        <f t="shared" si="0"/>
        <v>1158310</v>
      </c>
      <c r="F18" s="24">
        <f t="shared" si="0"/>
        <v>1158310</v>
      </c>
      <c r="G18" s="24">
        <f t="shared" si="0"/>
        <v>1158310</v>
      </c>
    </row>
    <row r="19" spans="1:7" ht="51.75" customHeight="1">
      <c r="A19" s="25" t="s">
        <v>15</v>
      </c>
      <c r="B19" s="20" t="s">
        <v>113</v>
      </c>
      <c r="C19" s="20" t="s">
        <v>13</v>
      </c>
      <c r="D19" s="20" t="s">
        <v>14</v>
      </c>
      <c r="E19" s="24">
        <v>1158310</v>
      </c>
      <c r="F19" s="78">
        <v>1158310</v>
      </c>
      <c r="G19" s="78">
        <v>1158310</v>
      </c>
    </row>
    <row r="20" spans="1:7" ht="69.75" customHeight="1">
      <c r="A20" s="25" t="s">
        <v>47</v>
      </c>
      <c r="B20" s="20" t="s">
        <v>8</v>
      </c>
      <c r="C20" s="20"/>
      <c r="D20" s="20"/>
      <c r="E20" s="21">
        <f aca="true" t="shared" si="1" ref="E20:G23">E21</f>
        <v>5669240</v>
      </c>
      <c r="F20" s="21">
        <f t="shared" si="1"/>
        <v>5669240</v>
      </c>
      <c r="G20" s="21">
        <f t="shared" si="1"/>
        <v>5669240</v>
      </c>
    </row>
    <row r="21" spans="1:7" ht="49.5" customHeight="1">
      <c r="A21" s="25" t="s">
        <v>43</v>
      </c>
      <c r="B21" s="20" t="s">
        <v>8</v>
      </c>
      <c r="C21" s="20" t="s">
        <v>75</v>
      </c>
      <c r="D21" s="20"/>
      <c r="E21" s="24">
        <f t="shared" si="1"/>
        <v>5669240</v>
      </c>
      <c r="F21" s="24">
        <f t="shared" si="1"/>
        <v>5669240</v>
      </c>
      <c r="G21" s="24">
        <f t="shared" si="1"/>
        <v>5669240</v>
      </c>
    </row>
    <row r="22" spans="1:7" ht="19.5" customHeight="1">
      <c r="A22" s="25" t="s">
        <v>44</v>
      </c>
      <c r="B22" s="20" t="s">
        <v>8</v>
      </c>
      <c r="C22" s="20" t="s">
        <v>76</v>
      </c>
      <c r="D22" s="20"/>
      <c r="E22" s="24">
        <f t="shared" si="1"/>
        <v>5669240</v>
      </c>
      <c r="F22" s="24">
        <f t="shared" si="1"/>
        <v>5669240</v>
      </c>
      <c r="G22" s="24">
        <f t="shared" si="1"/>
        <v>5669240</v>
      </c>
    </row>
    <row r="23" spans="1:7" ht="52.5" customHeight="1">
      <c r="A23" s="26" t="s">
        <v>45</v>
      </c>
      <c r="B23" s="20" t="s">
        <v>8</v>
      </c>
      <c r="C23" s="20" t="s">
        <v>77</v>
      </c>
      <c r="D23" s="20"/>
      <c r="E23" s="24">
        <f t="shared" si="1"/>
        <v>5669240</v>
      </c>
      <c r="F23" s="24">
        <f t="shared" si="1"/>
        <v>5669240</v>
      </c>
      <c r="G23" s="24">
        <f t="shared" si="1"/>
        <v>5669240</v>
      </c>
    </row>
    <row r="24" spans="1:7" ht="34.5" customHeight="1">
      <c r="A24" s="26" t="s">
        <v>40</v>
      </c>
      <c r="B24" s="20" t="s">
        <v>8</v>
      </c>
      <c r="C24" s="20" t="s">
        <v>16</v>
      </c>
      <c r="D24" s="20"/>
      <c r="E24" s="27">
        <f>E25+E26+E27</f>
        <v>5669240</v>
      </c>
      <c r="F24" s="27">
        <f>F25+F26+F27</f>
        <v>5669240</v>
      </c>
      <c r="G24" s="27">
        <f>G25+G26+G27</f>
        <v>5669240</v>
      </c>
    </row>
    <row r="25" spans="1:7" ht="77.25" customHeight="1">
      <c r="A25" s="22" t="s">
        <v>15</v>
      </c>
      <c r="B25" s="20" t="s">
        <v>8</v>
      </c>
      <c r="C25" s="20" t="s">
        <v>16</v>
      </c>
      <c r="D25" s="20" t="s">
        <v>14</v>
      </c>
      <c r="E25" s="27">
        <v>5240240</v>
      </c>
      <c r="F25" s="32">
        <v>5240240</v>
      </c>
      <c r="G25" s="32">
        <v>5240240</v>
      </c>
    </row>
    <row r="26" spans="1:7" ht="33.75" customHeight="1">
      <c r="A26" s="25" t="s">
        <v>48</v>
      </c>
      <c r="B26" s="20" t="s">
        <v>8</v>
      </c>
      <c r="C26" s="20" t="s">
        <v>16</v>
      </c>
      <c r="D26" s="97" t="s">
        <v>12</v>
      </c>
      <c r="E26" s="95">
        <v>397000</v>
      </c>
      <c r="F26" s="96">
        <v>397000</v>
      </c>
      <c r="G26" s="96">
        <v>397000</v>
      </c>
    </row>
    <row r="27" spans="1:7" ht="20.25" customHeight="1">
      <c r="A27" s="25" t="s">
        <v>18</v>
      </c>
      <c r="B27" s="20" t="s">
        <v>8</v>
      </c>
      <c r="C27" s="20" t="s">
        <v>16</v>
      </c>
      <c r="D27" s="97" t="s">
        <v>17</v>
      </c>
      <c r="E27" s="95">
        <v>32000</v>
      </c>
      <c r="F27" s="96">
        <v>32000</v>
      </c>
      <c r="G27" s="96">
        <v>32000</v>
      </c>
    </row>
    <row r="28" spans="1:7" ht="20.25" customHeight="1">
      <c r="A28" s="38" t="s">
        <v>29</v>
      </c>
      <c r="B28" s="8" t="s">
        <v>30</v>
      </c>
      <c r="C28" s="20"/>
      <c r="D28" s="20"/>
      <c r="E28" s="43">
        <f aca="true" t="shared" si="2" ref="E28:G32">E29</f>
        <v>100000</v>
      </c>
      <c r="F28" s="43">
        <f t="shared" si="2"/>
        <v>100000</v>
      </c>
      <c r="G28" s="43">
        <f t="shared" si="2"/>
        <v>100000</v>
      </c>
    </row>
    <row r="29" spans="1:7" ht="31.5" customHeight="1">
      <c r="A29" s="25" t="s">
        <v>49</v>
      </c>
      <c r="B29" s="20" t="s">
        <v>30</v>
      </c>
      <c r="C29" s="20" t="s">
        <v>78</v>
      </c>
      <c r="D29" s="20"/>
      <c r="E29" s="27">
        <f t="shared" si="2"/>
        <v>100000</v>
      </c>
      <c r="F29" s="27">
        <f t="shared" si="2"/>
        <v>100000</v>
      </c>
      <c r="G29" s="27">
        <f t="shared" si="2"/>
        <v>100000</v>
      </c>
    </row>
    <row r="30" spans="1:7" ht="30.75" customHeight="1">
      <c r="A30" s="25" t="s">
        <v>50</v>
      </c>
      <c r="B30" s="20" t="s">
        <v>30</v>
      </c>
      <c r="C30" s="20" t="s">
        <v>79</v>
      </c>
      <c r="D30" s="20"/>
      <c r="E30" s="27">
        <f t="shared" si="2"/>
        <v>100000</v>
      </c>
      <c r="F30" s="27">
        <f t="shared" si="2"/>
        <v>100000</v>
      </c>
      <c r="G30" s="27">
        <f t="shared" si="2"/>
        <v>100000</v>
      </c>
    </row>
    <row r="31" spans="1:7" ht="33" customHeight="1">
      <c r="A31" s="26" t="s">
        <v>51</v>
      </c>
      <c r="B31" s="20" t="s">
        <v>30</v>
      </c>
      <c r="C31" s="15" t="s">
        <v>80</v>
      </c>
      <c r="D31" s="18"/>
      <c r="E31" s="27">
        <f t="shared" si="2"/>
        <v>100000</v>
      </c>
      <c r="F31" s="27">
        <f t="shared" si="2"/>
        <v>100000</v>
      </c>
      <c r="G31" s="27">
        <f t="shared" si="2"/>
        <v>100000</v>
      </c>
    </row>
    <row r="32" spans="1:7" ht="15.75" customHeight="1">
      <c r="A32" s="29" t="s">
        <v>28</v>
      </c>
      <c r="B32" s="20" t="s">
        <v>30</v>
      </c>
      <c r="C32" s="20" t="s">
        <v>31</v>
      </c>
      <c r="D32" s="20"/>
      <c r="E32" s="32">
        <f t="shared" si="2"/>
        <v>100000</v>
      </c>
      <c r="F32" s="32">
        <f t="shared" si="2"/>
        <v>100000</v>
      </c>
      <c r="G32" s="32">
        <f t="shared" si="2"/>
        <v>100000</v>
      </c>
    </row>
    <row r="33" spans="1:7" ht="21" customHeight="1">
      <c r="A33" s="25" t="s">
        <v>18</v>
      </c>
      <c r="B33" s="20" t="s">
        <v>30</v>
      </c>
      <c r="C33" s="20" t="s">
        <v>31</v>
      </c>
      <c r="D33" s="20" t="s">
        <v>17</v>
      </c>
      <c r="E33" s="32">
        <v>100000</v>
      </c>
      <c r="F33" s="32">
        <v>100000</v>
      </c>
      <c r="G33" s="32">
        <v>100000</v>
      </c>
    </row>
    <row r="34" spans="1:7" ht="12.75" customHeight="1">
      <c r="A34" s="30" t="s">
        <v>53</v>
      </c>
      <c r="B34" s="8" t="s">
        <v>81</v>
      </c>
      <c r="C34" s="8"/>
      <c r="D34" s="40"/>
      <c r="E34" s="42">
        <f>E36</f>
        <v>600000</v>
      </c>
      <c r="F34" s="42">
        <f>F36</f>
        <v>100000</v>
      </c>
      <c r="G34" s="42">
        <f>G36</f>
        <v>100000</v>
      </c>
    </row>
    <row r="35" spans="1:7" ht="29.25" customHeight="1">
      <c r="A35" s="31" t="s">
        <v>54</v>
      </c>
      <c r="B35" s="20" t="s">
        <v>82</v>
      </c>
      <c r="C35" s="20"/>
      <c r="D35" s="17"/>
      <c r="E35" s="32">
        <f aca="true" t="shared" si="3" ref="E35:G39">E36</f>
        <v>600000</v>
      </c>
      <c r="F35" s="32">
        <f t="shared" si="3"/>
        <v>100000</v>
      </c>
      <c r="G35" s="32">
        <f t="shared" si="3"/>
        <v>100000</v>
      </c>
    </row>
    <row r="36" spans="1:7" ht="42.75" customHeight="1">
      <c r="A36" s="31" t="s">
        <v>49</v>
      </c>
      <c r="B36" s="20" t="s">
        <v>82</v>
      </c>
      <c r="C36" s="20" t="s">
        <v>78</v>
      </c>
      <c r="D36" s="17"/>
      <c r="E36" s="32">
        <f t="shared" si="3"/>
        <v>600000</v>
      </c>
      <c r="F36" s="32">
        <f t="shared" si="3"/>
        <v>100000</v>
      </c>
      <c r="G36" s="32">
        <f t="shared" si="3"/>
        <v>100000</v>
      </c>
    </row>
    <row r="37" spans="1:7" ht="46.5" customHeight="1">
      <c r="A37" s="31" t="s">
        <v>50</v>
      </c>
      <c r="B37" s="20" t="s">
        <v>82</v>
      </c>
      <c r="C37" s="20" t="s">
        <v>79</v>
      </c>
      <c r="D37" s="17"/>
      <c r="E37" s="32">
        <f t="shared" si="3"/>
        <v>600000</v>
      </c>
      <c r="F37" s="32">
        <f t="shared" si="3"/>
        <v>100000</v>
      </c>
      <c r="G37" s="32">
        <f t="shared" si="3"/>
        <v>100000</v>
      </c>
    </row>
    <row r="38" spans="1:7" ht="34.5" customHeight="1">
      <c r="A38" s="31" t="s">
        <v>51</v>
      </c>
      <c r="B38" s="20" t="s">
        <v>82</v>
      </c>
      <c r="C38" s="20" t="s">
        <v>80</v>
      </c>
      <c r="D38" s="17"/>
      <c r="E38" s="32">
        <f t="shared" si="3"/>
        <v>600000</v>
      </c>
      <c r="F38" s="32">
        <f t="shared" si="3"/>
        <v>100000</v>
      </c>
      <c r="G38" s="32">
        <f t="shared" si="3"/>
        <v>100000</v>
      </c>
    </row>
    <row r="39" spans="1:7" ht="27" customHeight="1">
      <c r="A39" s="31" t="s">
        <v>55</v>
      </c>
      <c r="B39" s="20" t="s">
        <v>82</v>
      </c>
      <c r="C39" s="20" t="s">
        <v>83</v>
      </c>
      <c r="D39" s="17"/>
      <c r="E39" s="32">
        <f t="shared" si="3"/>
        <v>600000</v>
      </c>
      <c r="F39" s="32">
        <f t="shared" si="3"/>
        <v>100000</v>
      </c>
      <c r="G39" s="32">
        <f t="shared" si="3"/>
        <v>100000</v>
      </c>
    </row>
    <row r="40" spans="1:7" ht="42" customHeight="1">
      <c r="A40" s="31" t="s">
        <v>48</v>
      </c>
      <c r="B40" s="20" t="s">
        <v>82</v>
      </c>
      <c r="C40" s="20" t="s">
        <v>83</v>
      </c>
      <c r="D40" s="20" t="s">
        <v>12</v>
      </c>
      <c r="E40" s="32">
        <v>600000</v>
      </c>
      <c r="F40" s="32">
        <v>100000</v>
      </c>
      <c r="G40" s="32">
        <v>100000</v>
      </c>
    </row>
    <row r="41" spans="1:7" ht="19.5" customHeight="1">
      <c r="A41" s="30" t="s">
        <v>56</v>
      </c>
      <c r="B41" s="8" t="s">
        <v>19</v>
      </c>
      <c r="C41" s="8"/>
      <c r="D41" s="8"/>
      <c r="E41" s="42">
        <f>E42+E48</f>
        <v>12493964.36</v>
      </c>
      <c r="F41" s="42">
        <f>F42+F48</f>
        <v>4521495.0600000005</v>
      </c>
      <c r="G41" s="42">
        <f>G42+G48</f>
        <v>4705374.0600000005</v>
      </c>
    </row>
    <row r="42" spans="1:7" ht="18.75" customHeight="1">
      <c r="A42" s="31" t="s">
        <v>20</v>
      </c>
      <c r="B42" s="20" t="s">
        <v>21</v>
      </c>
      <c r="C42" s="20"/>
      <c r="D42" s="20"/>
      <c r="E42" s="32">
        <f aca="true" t="shared" si="4" ref="E42:G46">E43</f>
        <v>2000000</v>
      </c>
      <c r="F42" s="32">
        <f t="shared" si="4"/>
        <v>2500000</v>
      </c>
      <c r="G42" s="32">
        <f t="shared" si="4"/>
        <v>2500000</v>
      </c>
    </row>
    <row r="43" spans="1:7" ht="54" customHeight="1">
      <c r="A43" s="31" t="s">
        <v>49</v>
      </c>
      <c r="B43" s="20" t="s">
        <v>21</v>
      </c>
      <c r="C43" s="20" t="s">
        <v>78</v>
      </c>
      <c r="D43" s="20"/>
      <c r="E43" s="32">
        <f t="shared" si="4"/>
        <v>2000000</v>
      </c>
      <c r="F43" s="32">
        <f t="shared" si="4"/>
        <v>2500000</v>
      </c>
      <c r="G43" s="32">
        <f t="shared" si="4"/>
        <v>2500000</v>
      </c>
    </row>
    <row r="44" spans="1:7" ht="29.25" customHeight="1">
      <c r="A44" s="31" t="s">
        <v>50</v>
      </c>
      <c r="B44" s="20" t="s">
        <v>21</v>
      </c>
      <c r="C44" s="20" t="s">
        <v>79</v>
      </c>
      <c r="D44" s="20"/>
      <c r="E44" s="32">
        <f t="shared" si="4"/>
        <v>2000000</v>
      </c>
      <c r="F44" s="32">
        <f t="shared" si="4"/>
        <v>2500000</v>
      </c>
      <c r="G44" s="32">
        <f t="shared" si="4"/>
        <v>2500000</v>
      </c>
    </row>
    <row r="45" spans="1:7" ht="29.25" customHeight="1">
      <c r="A45" s="31" t="s">
        <v>51</v>
      </c>
      <c r="B45" s="20" t="s">
        <v>21</v>
      </c>
      <c r="C45" s="20" t="s">
        <v>80</v>
      </c>
      <c r="D45" s="20"/>
      <c r="E45" s="32">
        <f t="shared" si="4"/>
        <v>2000000</v>
      </c>
      <c r="F45" s="32">
        <f t="shared" si="4"/>
        <v>2500000</v>
      </c>
      <c r="G45" s="32">
        <f t="shared" si="4"/>
        <v>2500000</v>
      </c>
    </row>
    <row r="46" spans="1:7" ht="27" customHeight="1">
      <c r="A46" s="31" t="s">
        <v>22</v>
      </c>
      <c r="B46" s="20" t="s">
        <v>21</v>
      </c>
      <c r="C46" s="20" t="s">
        <v>23</v>
      </c>
      <c r="D46" s="20"/>
      <c r="E46" s="32">
        <f t="shared" si="4"/>
        <v>2000000</v>
      </c>
      <c r="F46" s="32">
        <f t="shared" si="4"/>
        <v>2500000</v>
      </c>
      <c r="G46" s="32">
        <f t="shared" si="4"/>
        <v>2500000</v>
      </c>
    </row>
    <row r="47" spans="1:7" ht="12.75" customHeight="1">
      <c r="A47" s="31" t="s">
        <v>48</v>
      </c>
      <c r="B47" s="20" t="s">
        <v>21</v>
      </c>
      <c r="C47" s="20" t="s">
        <v>23</v>
      </c>
      <c r="D47" s="20" t="s">
        <v>12</v>
      </c>
      <c r="E47" s="32">
        <v>2000000</v>
      </c>
      <c r="F47" s="32">
        <v>2500000</v>
      </c>
      <c r="G47" s="32">
        <v>2500000</v>
      </c>
    </row>
    <row r="48" spans="1:7" ht="12.75" customHeight="1">
      <c r="A48" s="31" t="s">
        <v>6</v>
      </c>
      <c r="B48" s="20" t="s">
        <v>5</v>
      </c>
      <c r="C48" s="20"/>
      <c r="D48" s="20"/>
      <c r="E48" s="32">
        <f>E50+E52</f>
        <v>10493964.36</v>
      </c>
      <c r="F48" s="32">
        <f>F50+F52</f>
        <v>2021495.06</v>
      </c>
      <c r="G48" s="32">
        <f>G50+G52</f>
        <v>2205374.06</v>
      </c>
    </row>
    <row r="49" spans="1:7" ht="38.25" customHeight="1">
      <c r="A49" s="31" t="s">
        <v>59</v>
      </c>
      <c r="B49" s="20" t="s">
        <v>5</v>
      </c>
      <c r="C49" s="20" t="s">
        <v>84</v>
      </c>
      <c r="D49" s="17"/>
      <c r="E49" s="32">
        <f aca="true" t="shared" si="5" ref="E49:G50">E50</f>
        <v>4715358.29</v>
      </c>
      <c r="F49" s="32">
        <f t="shared" si="5"/>
        <v>0</v>
      </c>
      <c r="G49" s="32">
        <f t="shared" si="5"/>
        <v>0</v>
      </c>
    </row>
    <row r="50" spans="1:7" ht="33.75" customHeight="1">
      <c r="A50" s="31" t="s">
        <v>60</v>
      </c>
      <c r="B50" s="20" t="s">
        <v>5</v>
      </c>
      <c r="C50" s="20" t="s">
        <v>85</v>
      </c>
      <c r="D50" s="17"/>
      <c r="E50" s="32">
        <f t="shared" si="5"/>
        <v>4715358.29</v>
      </c>
      <c r="F50" s="32">
        <f t="shared" si="5"/>
        <v>0</v>
      </c>
      <c r="G50" s="32">
        <f t="shared" si="5"/>
        <v>0</v>
      </c>
    </row>
    <row r="51" spans="1:7" ht="36.75" customHeight="1">
      <c r="A51" s="31" t="s">
        <v>48</v>
      </c>
      <c r="B51" s="20" t="s">
        <v>5</v>
      </c>
      <c r="C51" s="20" t="s">
        <v>85</v>
      </c>
      <c r="D51" s="20" t="s">
        <v>12</v>
      </c>
      <c r="E51" s="32">
        <v>4715358.29</v>
      </c>
      <c r="F51" s="28"/>
      <c r="G51" s="28"/>
    </row>
    <row r="52" spans="1:7" ht="46.5" customHeight="1">
      <c r="A52" s="31" t="s">
        <v>61</v>
      </c>
      <c r="B52" s="20" t="s">
        <v>5</v>
      </c>
      <c r="C52" s="20" t="s">
        <v>88</v>
      </c>
      <c r="D52" s="20"/>
      <c r="E52" s="32">
        <f>E53+E57</f>
        <v>5778606.07</v>
      </c>
      <c r="F52" s="32">
        <f>F53+F57</f>
        <v>2021495.06</v>
      </c>
      <c r="G52" s="32">
        <f>G53+G57</f>
        <v>2205374.06</v>
      </c>
    </row>
    <row r="53" spans="1:7" ht="32.25" customHeight="1">
      <c r="A53" s="31" t="s">
        <v>62</v>
      </c>
      <c r="B53" s="20" t="s">
        <v>5</v>
      </c>
      <c r="C53" s="20" t="s">
        <v>86</v>
      </c>
      <c r="D53" s="20"/>
      <c r="E53" s="32">
        <f aca="true" t="shared" si="6" ref="E53:G55">E54</f>
        <v>2194094.15</v>
      </c>
      <c r="F53" s="32">
        <f t="shared" si="6"/>
        <v>2021495.06</v>
      </c>
      <c r="G53" s="32">
        <f t="shared" si="6"/>
        <v>2205374.06</v>
      </c>
    </row>
    <row r="54" spans="1:7" ht="36" customHeight="1">
      <c r="A54" s="31" t="s">
        <v>63</v>
      </c>
      <c r="B54" s="20" t="s">
        <v>5</v>
      </c>
      <c r="C54" s="20" t="s">
        <v>87</v>
      </c>
      <c r="D54" s="20"/>
      <c r="E54" s="32">
        <f t="shared" si="6"/>
        <v>2194094.15</v>
      </c>
      <c r="F54" s="32">
        <f t="shared" si="6"/>
        <v>2021495.06</v>
      </c>
      <c r="G54" s="32">
        <f t="shared" si="6"/>
        <v>2205374.06</v>
      </c>
    </row>
    <row r="55" spans="1:7" ht="40.5" customHeight="1">
      <c r="A55" s="31" t="s">
        <v>64</v>
      </c>
      <c r="B55" s="20" t="s">
        <v>5</v>
      </c>
      <c r="C55" s="20" t="s">
        <v>25</v>
      </c>
      <c r="D55" s="20"/>
      <c r="E55" s="32">
        <f t="shared" si="6"/>
        <v>2194094.15</v>
      </c>
      <c r="F55" s="32">
        <f t="shared" si="6"/>
        <v>2021495.06</v>
      </c>
      <c r="G55" s="32">
        <f t="shared" si="6"/>
        <v>2205374.06</v>
      </c>
    </row>
    <row r="56" spans="1:7" ht="28.5" customHeight="1">
      <c r="A56" s="31" t="s">
        <v>48</v>
      </c>
      <c r="B56" s="20" t="s">
        <v>5</v>
      </c>
      <c r="C56" s="20" t="s">
        <v>25</v>
      </c>
      <c r="D56" s="20" t="s">
        <v>12</v>
      </c>
      <c r="E56" s="32">
        <v>2194094.15</v>
      </c>
      <c r="F56" s="32">
        <v>2021495.06</v>
      </c>
      <c r="G56" s="32">
        <v>2205374.06</v>
      </c>
    </row>
    <row r="57" spans="1:7" ht="37.5" customHeight="1">
      <c r="A57" s="31" t="s">
        <v>65</v>
      </c>
      <c r="B57" s="20" t="s">
        <v>5</v>
      </c>
      <c r="C57" s="20" t="s">
        <v>89</v>
      </c>
      <c r="D57" s="17"/>
      <c r="E57" s="32">
        <f>E58</f>
        <v>3584511.92</v>
      </c>
      <c r="F57" s="32"/>
      <c r="G57" s="32"/>
    </row>
    <row r="58" spans="1:7" ht="28.5" customHeight="1">
      <c r="A58" s="31" t="s">
        <v>63</v>
      </c>
      <c r="B58" s="20" t="s">
        <v>5</v>
      </c>
      <c r="C58" s="20" t="s">
        <v>90</v>
      </c>
      <c r="D58" s="17"/>
      <c r="E58" s="32">
        <f>E59+E61</f>
        <v>3584511.92</v>
      </c>
      <c r="F58" s="32"/>
      <c r="G58" s="32"/>
    </row>
    <row r="59" spans="1:7" ht="78" customHeight="1">
      <c r="A59" s="31" t="s">
        <v>66</v>
      </c>
      <c r="B59" s="20" t="s">
        <v>5</v>
      </c>
      <c r="C59" s="20" t="s">
        <v>24</v>
      </c>
      <c r="D59" s="17"/>
      <c r="E59" s="32">
        <f>E60</f>
        <v>1300000</v>
      </c>
      <c r="F59" s="32"/>
      <c r="G59" s="32"/>
    </row>
    <row r="60" spans="1:7" ht="45" customHeight="1">
      <c r="A60" s="31" t="s">
        <v>48</v>
      </c>
      <c r="B60" s="20" t="s">
        <v>5</v>
      </c>
      <c r="C60" s="20" t="s">
        <v>24</v>
      </c>
      <c r="D60" s="20" t="s">
        <v>12</v>
      </c>
      <c r="E60" s="32">
        <v>1300000</v>
      </c>
      <c r="F60" s="32"/>
      <c r="G60" s="32"/>
    </row>
    <row r="61" spans="1:7" ht="46.5" customHeight="1">
      <c r="A61" s="31" t="s">
        <v>67</v>
      </c>
      <c r="B61" s="20" t="s">
        <v>5</v>
      </c>
      <c r="C61" s="20" t="s">
        <v>91</v>
      </c>
      <c r="D61" s="20"/>
      <c r="E61" s="32">
        <f>E62</f>
        <v>2284511.92</v>
      </c>
      <c r="F61" s="32"/>
      <c r="G61" s="32"/>
    </row>
    <row r="62" spans="1:7" ht="33.75" customHeight="1">
      <c r="A62" s="31" t="s">
        <v>48</v>
      </c>
      <c r="B62" s="20" t="s">
        <v>5</v>
      </c>
      <c r="C62" s="20" t="s">
        <v>91</v>
      </c>
      <c r="D62" s="20" t="s">
        <v>12</v>
      </c>
      <c r="E62" s="99">
        <v>2284511.92</v>
      </c>
      <c r="F62" s="32"/>
      <c r="G62" s="32"/>
    </row>
    <row r="63" spans="1:7" ht="20.25" customHeight="1">
      <c r="A63" s="30" t="s">
        <v>68</v>
      </c>
      <c r="B63" s="8" t="s">
        <v>26</v>
      </c>
      <c r="C63" s="41"/>
      <c r="D63" s="7"/>
      <c r="E63" s="42"/>
      <c r="F63" s="42">
        <f>F64</f>
        <v>400000</v>
      </c>
      <c r="G63" s="42">
        <f>G64</f>
        <v>400000</v>
      </c>
    </row>
    <row r="64" spans="1:7" ht="28.5" customHeight="1">
      <c r="A64" s="31" t="s">
        <v>27</v>
      </c>
      <c r="B64" s="20" t="s">
        <v>10</v>
      </c>
      <c r="C64" s="15" t="s">
        <v>88</v>
      </c>
      <c r="D64" s="18"/>
      <c r="E64" s="32"/>
      <c r="F64" s="32">
        <f>F65</f>
        <v>400000</v>
      </c>
      <c r="G64" s="32">
        <f>G65</f>
        <v>400000</v>
      </c>
    </row>
    <row r="65" spans="1:7" ht="48" customHeight="1">
      <c r="A65" s="31" t="s">
        <v>61</v>
      </c>
      <c r="B65" s="20" t="s">
        <v>10</v>
      </c>
      <c r="C65" s="15" t="s">
        <v>88</v>
      </c>
      <c r="D65" s="18"/>
      <c r="E65" s="32"/>
      <c r="F65" s="32">
        <f>F66</f>
        <v>400000</v>
      </c>
      <c r="G65" s="32">
        <f>G66</f>
        <v>400000</v>
      </c>
    </row>
    <row r="66" spans="1:7" ht="38.25" customHeight="1">
      <c r="A66" s="31" t="s">
        <v>62</v>
      </c>
      <c r="B66" s="20" t="s">
        <v>10</v>
      </c>
      <c r="C66" s="15" t="s">
        <v>86</v>
      </c>
      <c r="D66" s="18"/>
      <c r="E66" s="32"/>
      <c r="F66" s="32">
        <f aca="true" t="shared" si="7" ref="F66:G68">F67</f>
        <v>400000</v>
      </c>
      <c r="G66" s="32">
        <f t="shared" si="7"/>
        <v>400000</v>
      </c>
    </row>
    <row r="67" spans="1:7" ht="32.25" customHeight="1">
      <c r="A67" s="31" t="s">
        <v>63</v>
      </c>
      <c r="B67" s="20" t="s">
        <v>10</v>
      </c>
      <c r="C67" s="15" t="s">
        <v>87</v>
      </c>
      <c r="D67" s="18"/>
      <c r="E67" s="32"/>
      <c r="F67" s="32">
        <f t="shared" si="7"/>
        <v>400000</v>
      </c>
      <c r="G67" s="32">
        <f t="shared" si="7"/>
        <v>400000</v>
      </c>
    </row>
    <row r="68" spans="1:7" ht="28.5" customHeight="1">
      <c r="A68" s="31" t="s">
        <v>69</v>
      </c>
      <c r="B68" s="20" t="s">
        <v>10</v>
      </c>
      <c r="C68" s="15" t="s">
        <v>92</v>
      </c>
      <c r="D68" s="18"/>
      <c r="E68" s="32"/>
      <c r="F68" s="32">
        <f t="shared" si="7"/>
        <v>400000</v>
      </c>
      <c r="G68" s="32">
        <f t="shared" si="7"/>
        <v>400000</v>
      </c>
    </row>
    <row r="69" spans="1:7" ht="37.5" customHeight="1">
      <c r="A69" s="31" t="s">
        <v>48</v>
      </c>
      <c r="B69" s="20" t="s">
        <v>10</v>
      </c>
      <c r="C69" s="15" t="s">
        <v>92</v>
      </c>
      <c r="D69" s="15" t="s">
        <v>12</v>
      </c>
      <c r="E69" s="32"/>
      <c r="F69" s="32">
        <v>400000</v>
      </c>
      <c r="G69" s="32">
        <v>400000</v>
      </c>
    </row>
    <row r="70" spans="1:7" ht="48.75" customHeight="1">
      <c r="A70" s="30" t="s">
        <v>70</v>
      </c>
      <c r="B70" s="8" t="s">
        <v>33</v>
      </c>
      <c r="C70" s="41"/>
      <c r="D70" s="41"/>
      <c r="E70" s="42">
        <f aca="true" t="shared" si="8" ref="E70:G75">E71</f>
        <v>2000000</v>
      </c>
      <c r="F70" s="42">
        <f t="shared" si="8"/>
        <v>2000000</v>
      </c>
      <c r="G70" s="42">
        <f t="shared" si="8"/>
        <v>2000000</v>
      </c>
    </row>
    <row r="71" spans="1:7" ht="36" customHeight="1">
      <c r="A71" s="31" t="s">
        <v>34</v>
      </c>
      <c r="B71" s="20" t="s">
        <v>35</v>
      </c>
      <c r="C71" s="15"/>
      <c r="D71" s="15"/>
      <c r="E71" s="32">
        <f t="shared" si="8"/>
        <v>2000000</v>
      </c>
      <c r="F71" s="32">
        <f t="shared" si="8"/>
        <v>2000000</v>
      </c>
      <c r="G71" s="32">
        <f t="shared" si="8"/>
        <v>2000000</v>
      </c>
    </row>
    <row r="72" spans="1:7" ht="46.5" customHeight="1">
      <c r="A72" s="31" t="s">
        <v>71</v>
      </c>
      <c r="B72" s="20" t="s">
        <v>35</v>
      </c>
      <c r="C72" s="15" t="s">
        <v>93</v>
      </c>
      <c r="D72" s="15"/>
      <c r="E72" s="32">
        <f t="shared" si="8"/>
        <v>2000000</v>
      </c>
      <c r="F72" s="32">
        <f t="shared" si="8"/>
        <v>2000000</v>
      </c>
      <c r="G72" s="32">
        <f t="shared" si="8"/>
        <v>2000000</v>
      </c>
    </row>
    <row r="73" spans="1:7" ht="32.25" customHeight="1">
      <c r="A73" s="31" t="s">
        <v>72</v>
      </c>
      <c r="B73" s="20" t="s">
        <v>35</v>
      </c>
      <c r="C73" s="15" t="s">
        <v>94</v>
      </c>
      <c r="D73" s="15"/>
      <c r="E73" s="32">
        <f t="shared" si="8"/>
        <v>2000000</v>
      </c>
      <c r="F73" s="32">
        <f t="shared" si="8"/>
        <v>2000000</v>
      </c>
      <c r="G73" s="32">
        <f t="shared" si="8"/>
        <v>2000000</v>
      </c>
    </row>
    <row r="74" spans="1:7" ht="36" customHeight="1">
      <c r="A74" s="31" t="s">
        <v>73</v>
      </c>
      <c r="B74" s="20" t="s">
        <v>35</v>
      </c>
      <c r="C74" s="15" t="s">
        <v>95</v>
      </c>
      <c r="D74" s="15"/>
      <c r="E74" s="32">
        <f t="shared" si="8"/>
        <v>2000000</v>
      </c>
      <c r="F74" s="32">
        <f t="shared" si="8"/>
        <v>2000000</v>
      </c>
      <c r="G74" s="32">
        <f t="shared" si="8"/>
        <v>2000000</v>
      </c>
    </row>
    <row r="75" spans="1:7" ht="30" customHeight="1">
      <c r="A75" s="31" t="s">
        <v>74</v>
      </c>
      <c r="B75" s="20" t="s">
        <v>35</v>
      </c>
      <c r="C75" s="15" t="s">
        <v>36</v>
      </c>
      <c r="D75" s="15"/>
      <c r="E75" s="32">
        <f t="shared" si="8"/>
        <v>2000000</v>
      </c>
      <c r="F75" s="32">
        <f t="shared" si="8"/>
        <v>2000000</v>
      </c>
      <c r="G75" s="32">
        <f t="shared" si="8"/>
        <v>2000000</v>
      </c>
    </row>
    <row r="76" spans="1:7" ht="32.25" customHeight="1">
      <c r="A76" s="31" t="s">
        <v>32</v>
      </c>
      <c r="B76" s="20" t="s">
        <v>35</v>
      </c>
      <c r="C76" s="15" t="s">
        <v>36</v>
      </c>
      <c r="D76" s="15" t="s">
        <v>96</v>
      </c>
      <c r="E76" s="32">
        <v>2000000</v>
      </c>
      <c r="F76" s="32">
        <v>2000000</v>
      </c>
      <c r="G76" s="32">
        <v>2000000</v>
      </c>
    </row>
    <row r="77" spans="1:7" ht="24" customHeight="1">
      <c r="A77" s="30" t="s">
        <v>39</v>
      </c>
      <c r="B77" s="20" t="s">
        <v>103</v>
      </c>
      <c r="C77" s="33"/>
      <c r="D77" s="15"/>
      <c r="E77" s="32"/>
      <c r="F77" s="32">
        <f aca="true" t="shared" si="9" ref="F77:G81">F78</f>
        <v>357667</v>
      </c>
      <c r="G77" s="32">
        <f t="shared" si="9"/>
        <v>743838</v>
      </c>
    </row>
    <row r="78" spans="1:7" ht="12.75" customHeight="1">
      <c r="A78" s="18" t="s">
        <v>52</v>
      </c>
      <c r="B78" s="16">
        <v>9999</v>
      </c>
      <c r="C78" s="34" t="s">
        <v>98</v>
      </c>
      <c r="D78" s="35"/>
      <c r="E78" s="32"/>
      <c r="F78" s="32">
        <f t="shared" si="9"/>
        <v>357667</v>
      </c>
      <c r="G78" s="32">
        <f t="shared" si="9"/>
        <v>743838</v>
      </c>
    </row>
    <row r="79" spans="1:7" ht="15.75">
      <c r="A79" s="18" t="s">
        <v>52</v>
      </c>
      <c r="B79" s="16">
        <v>9999</v>
      </c>
      <c r="C79" s="36" t="s">
        <v>99</v>
      </c>
      <c r="D79" s="37"/>
      <c r="E79" s="32"/>
      <c r="F79" s="32">
        <f t="shared" si="9"/>
        <v>357667</v>
      </c>
      <c r="G79" s="32">
        <f t="shared" si="9"/>
        <v>743838</v>
      </c>
    </row>
    <row r="80" spans="1:7" ht="15.75">
      <c r="A80" s="18" t="s">
        <v>39</v>
      </c>
      <c r="B80" s="16">
        <v>9999</v>
      </c>
      <c r="C80" s="36" t="s">
        <v>100</v>
      </c>
      <c r="D80" s="37"/>
      <c r="E80" s="32"/>
      <c r="F80" s="32">
        <f t="shared" si="9"/>
        <v>357667</v>
      </c>
      <c r="G80" s="32">
        <f t="shared" si="9"/>
        <v>743838</v>
      </c>
    </row>
    <row r="81" spans="1:7" ht="15.75">
      <c r="A81" s="18" t="s">
        <v>39</v>
      </c>
      <c r="B81" s="16">
        <v>9999</v>
      </c>
      <c r="C81" s="36" t="s">
        <v>101</v>
      </c>
      <c r="D81" s="37"/>
      <c r="E81" s="32"/>
      <c r="F81" s="32">
        <f t="shared" si="9"/>
        <v>357667</v>
      </c>
      <c r="G81" s="32">
        <f t="shared" si="9"/>
        <v>743838</v>
      </c>
    </row>
    <row r="82" spans="1:7" ht="15.75">
      <c r="A82" s="18" t="s">
        <v>97</v>
      </c>
      <c r="B82" s="16">
        <v>9999</v>
      </c>
      <c r="C82" s="36" t="s">
        <v>101</v>
      </c>
      <c r="D82" s="37" t="s">
        <v>102</v>
      </c>
      <c r="E82" s="32"/>
      <c r="F82" s="32">
        <v>357667</v>
      </c>
      <c r="G82" s="32">
        <v>743838</v>
      </c>
    </row>
    <row r="83" spans="2:3" ht="12.75">
      <c r="B83" s="39"/>
      <c r="C83" s="39"/>
    </row>
    <row r="84" ht="12.75" customHeight="1"/>
    <row r="85" ht="12.75" customHeight="1"/>
    <row r="86" ht="12.75" customHeight="1"/>
    <row r="87" ht="12.75" customHeight="1"/>
    <row r="89" ht="12.75" customHeight="1"/>
  </sheetData>
  <sheetProtection/>
  <mergeCells count="9">
    <mergeCell ref="A9:A10"/>
    <mergeCell ref="B9:B10"/>
    <mergeCell ref="C9:C10"/>
    <mergeCell ref="D9:D10"/>
    <mergeCell ref="E9:G9"/>
    <mergeCell ref="B1:G4"/>
    <mergeCell ref="A6:G7"/>
    <mergeCell ref="A5:E5"/>
    <mergeCell ref="A8:E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4">
      <selection activeCell="A5" sqref="A5:F5"/>
    </sheetView>
  </sheetViews>
  <sheetFormatPr defaultColWidth="9.00390625" defaultRowHeight="12.75"/>
  <cols>
    <col min="1" max="1" width="67.00390625" style="0" customWidth="1"/>
    <col min="2" max="2" width="14.75390625" style="0" customWidth="1"/>
    <col min="3" max="3" width="10.875" style="0" customWidth="1"/>
    <col min="4" max="4" width="15.875" style="0" customWidth="1"/>
    <col min="5" max="5" width="14.00390625" style="0" customWidth="1"/>
    <col min="6" max="6" width="15.625" style="0" customWidth="1"/>
  </cols>
  <sheetData>
    <row r="1" spans="1:6" ht="27" customHeight="1">
      <c r="A1" s="1"/>
      <c r="B1" s="91" t="s">
        <v>119</v>
      </c>
      <c r="C1" s="91"/>
      <c r="D1" s="91"/>
      <c r="E1" s="91"/>
      <c r="F1" s="91"/>
    </row>
    <row r="2" spans="1:6" ht="21" customHeight="1">
      <c r="A2" s="1"/>
      <c r="B2" s="91"/>
      <c r="C2" s="91"/>
      <c r="D2" s="91"/>
      <c r="E2" s="91"/>
      <c r="F2" s="91"/>
    </row>
    <row r="3" spans="1:6" ht="29.25" customHeight="1">
      <c r="A3" s="1"/>
      <c r="B3" s="91"/>
      <c r="C3" s="91"/>
      <c r="D3" s="91"/>
      <c r="E3" s="91"/>
      <c r="F3" s="91"/>
    </row>
    <row r="4" spans="2:6" ht="66.75" customHeight="1">
      <c r="B4" s="91"/>
      <c r="C4" s="91"/>
      <c r="D4" s="91"/>
      <c r="E4" s="91"/>
      <c r="F4" s="91"/>
    </row>
    <row r="5" spans="1:6" ht="93" customHeight="1">
      <c r="A5" s="92" t="s">
        <v>114</v>
      </c>
      <c r="B5" s="92"/>
      <c r="C5" s="92"/>
      <c r="D5" s="92"/>
      <c r="E5" s="92"/>
      <c r="F5" s="92"/>
    </row>
    <row r="6" spans="1:5" ht="12.75">
      <c r="A6" s="88" t="s">
        <v>37</v>
      </c>
      <c r="B6" s="88"/>
      <c r="C6" s="88"/>
      <c r="D6" s="88"/>
      <c r="E6" s="89"/>
    </row>
    <row r="7" spans="1:6" ht="15.75">
      <c r="A7" s="90" t="s">
        <v>0</v>
      </c>
      <c r="B7" s="90" t="s">
        <v>109</v>
      </c>
      <c r="C7" s="90" t="s">
        <v>11</v>
      </c>
      <c r="D7" s="90" t="s">
        <v>38</v>
      </c>
      <c r="E7" s="90"/>
      <c r="F7" s="90"/>
    </row>
    <row r="8" spans="1:6" ht="25.5" customHeight="1">
      <c r="A8" s="90"/>
      <c r="B8" s="90"/>
      <c r="C8" s="90"/>
      <c r="D8" s="59">
        <v>2023</v>
      </c>
      <c r="E8" s="44">
        <v>2024</v>
      </c>
      <c r="F8" s="44">
        <v>2025</v>
      </c>
    </row>
    <row r="9" spans="1:6" ht="25.5" customHeight="1">
      <c r="A9" s="15">
        <v>1</v>
      </c>
      <c r="B9" s="15">
        <v>2</v>
      </c>
      <c r="C9" s="15">
        <v>3</v>
      </c>
      <c r="D9" s="15">
        <v>4</v>
      </c>
      <c r="E9" s="45">
        <v>5</v>
      </c>
      <c r="F9" s="45">
        <v>6</v>
      </c>
    </row>
    <row r="10" spans="1:6" ht="25.5" customHeight="1">
      <c r="A10" s="41" t="s">
        <v>110</v>
      </c>
      <c r="B10" s="15"/>
      <c r="C10" s="15"/>
      <c r="D10" s="57">
        <f>D11+D20+D29+D34+D39+D52</f>
        <v>22021514.36</v>
      </c>
      <c r="E10" s="57">
        <f>E11+E20+E29+E34+E39+E52</f>
        <v>14306712.06</v>
      </c>
      <c r="F10" s="57">
        <f>F11+F20+F29+F34+F39+F52</f>
        <v>14876762.06</v>
      </c>
    </row>
    <row r="11" spans="1:6" ht="51" customHeight="1">
      <c r="A11" s="46" t="s">
        <v>43</v>
      </c>
      <c r="B11" s="47" t="s">
        <v>75</v>
      </c>
      <c r="C11" s="47"/>
      <c r="D11" s="57">
        <f aca="true" t="shared" si="0" ref="D11:F12">D12</f>
        <v>6827550</v>
      </c>
      <c r="E11" s="57">
        <f t="shared" si="0"/>
        <v>6827550</v>
      </c>
      <c r="F11" s="57">
        <f t="shared" si="0"/>
        <v>6827550</v>
      </c>
    </row>
    <row r="12" spans="1:6" ht="32.25" customHeight="1">
      <c r="A12" s="48" t="s">
        <v>44</v>
      </c>
      <c r="B12" s="49" t="s">
        <v>76</v>
      </c>
      <c r="C12" s="49"/>
      <c r="D12" s="32">
        <f t="shared" si="0"/>
        <v>6827550</v>
      </c>
      <c r="E12" s="32">
        <f t="shared" si="0"/>
        <v>6827550</v>
      </c>
      <c r="F12" s="32">
        <f t="shared" si="0"/>
        <v>6827550</v>
      </c>
    </row>
    <row r="13" spans="1:6" ht="35.25" customHeight="1">
      <c r="A13" s="48" t="s">
        <v>45</v>
      </c>
      <c r="B13" s="49" t="s">
        <v>77</v>
      </c>
      <c r="C13" s="50"/>
      <c r="D13" s="32">
        <f>D14+D16</f>
        <v>6827550</v>
      </c>
      <c r="E13" s="32">
        <f>E14+E16</f>
        <v>6827550</v>
      </c>
      <c r="F13" s="32">
        <f>F14+F16</f>
        <v>6827550</v>
      </c>
    </row>
    <row r="14" spans="1:6" ht="31.5" customHeight="1">
      <c r="A14" s="48" t="s">
        <v>46</v>
      </c>
      <c r="B14" s="49" t="s">
        <v>13</v>
      </c>
      <c r="C14" s="50"/>
      <c r="D14" s="32">
        <f>D15</f>
        <v>1158310</v>
      </c>
      <c r="E14" s="32">
        <f>E15</f>
        <v>1158310</v>
      </c>
      <c r="F14" s="32">
        <f>F15</f>
        <v>1158310</v>
      </c>
    </row>
    <row r="15" spans="1:6" ht="63" customHeight="1">
      <c r="A15" s="48" t="s">
        <v>15</v>
      </c>
      <c r="B15" s="49" t="s">
        <v>13</v>
      </c>
      <c r="C15" s="49" t="s">
        <v>14</v>
      </c>
      <c r="D15" s="24">
        <v>1158310</v>
      </c>
      <c r="E15" s="78">
        <v>1158310</v>
      </c>
      <c r="F15" s="78">
        <v>1158310</v>
      </c>
    </row>
    <row r="16" spans="1:6" ht="28.5" customHeight="1">
      <c r="A16" s="48" t="s">
        <v>40</v>
      </c>
      <c r="B16" s="49" t="s">
        <v>16</v>
      </c>
      <c r="C16" s="50"/>
      <c r="D16" s="42">
        <f>D17+D18+D19</f>
        <v>5669240</v>
      </c>
      <c r="E16" s="42">
        <f>E17+E18+E19</f>
        <v>5669240</v>
      </c>
      <c r="F16" s="42">
        <f>F17+F18+F19</f>
        <v>5669240</v>
      </c>
    </row>
    <row r="17" spans="1:6" ht="66.75" customHeight="1">
      <c r="A17" s="48" t="s">
        <v>15</v>
      </c>
      <c r="B17" s="49" t="s">
        <v>16</v>
      </c>
      <c r="C17" s="49" t="s">
        <v>14</v>
      </c>
      <c r="D17" s="32">
        <v>5240240</v>
      </c>
      <c r="E17" s="43">
        <v>5240240</v>
      </c>
      <c r="F17" s="32">
        <v>5240240</v>
      </c>
    </row>
    <row r="18" spans="1:6" ht="34.5" customHeight="1">
      <c r="A18" s="48" t="s">
        <v>48</v>
      </c>
      <c r="B18" s="49" t="s">
        <v>16</v>
      </c>
      <c r="C18" s="49" t="s">
        <v>12</v>
      </c>
      <c r="D18" s="32">
        <v>397000</v>
      </c>
      <c r="E18" s="27">
        <v>397000</v>
      </c>
      <c r="F18" s="32">
        <v>397000</v>
      </c>
    </row>
    <row r="19" spans="1:6" ht="24.75" customHeight="1">
      <c r="A19" s="48" t="s">
        <v>18</v>
      </c>
      <c r="B19" s="49" t="s">
        <v>16</v>
      </c>
      <c r="C19" s="49" t="s">
        <v>17</v>
      </c>
      <c r="D19" s="32">
        <v>32000</v>
      </c>
      <c r="E19" s="27">
        <v>32000</v>
      </c>
      <c r="F19" s="32">
        <v>32000</v>
      </c>
    </row>
    <row r="20" spans="1:6" ht="39" customHeight="1">
      <c r="A20" s="51" t="s">
        <v>49</v>
      </c>
      <c r="B20" s="52" t="s">
        <v>78</v>
      </c>
      <c r="C20" s="52"/>
      <c r="D20" s="42">
        <f aca="true" t="shared" si="1" ref="D20:F21">D21</f>
        <v>2700000</v>
      </c>
      <c r="E20" s="42">
        <f t="shared" si="1"/>
        <v>2700000</v>
      </c>
      <c r="F20" s="42">
        <f t="shared" si="1"/>
        <v>2700000</v>
      </c>
    </row>
    <row r="21" spans="1:6" ht="36.75" customHeight="1">
      <c r="A21" s="48" t="s">
        <v>50</v>
      </c>
      <c r="B21" s="49" t="s">
        <v>79</v>
      </c>
      <c r="C21" s="49"/>
      <c r="D21" s="32">
        <f t="shared" si="1"/>
        <v>2700000</v>
      </c>
      <c r="E21" s="32">
        <f t="shared" si="1"/>
        <v>2700000</v>
      </c>
      <c r="F21" s="32">
        <f t="shared" si="1"/>
        <v>2700000</v>
      </c>
    </row>
    <row r="22" spans="1:6" ht="39" customHeight="1">
      <c r="A22" s="48" t="s">
        <v>51</v>
      </c>
      <c r="B22" s="49" t="s">
        <v>80</v>
      </c>
      <c r="C22" s="50"/>
      <c r="D22" s="32">
        <f>D23+D25+D27</f>
        <v>2700000</v>
      </c>
      <c r="E22" s="32">
        <f>E23+E25+E27</f>
        <v>2700000</v>
      </c>
      <c r="F22" s="32">
        <f>F23+F25+F27</f>
        <v>2700000</v>
      </c>
    </row>
    <row r="23" spans="1:6" ht="29.25" customHeight="1">
      <c r="A23" s="48" t="s">
        <v>55</v>
      </c>
      <c r="B23" s="49" t="s">
        <v>83</v>
      </c>
      <c r="C23" s="50"/>
      <c r="D23" s="32">
        <f>D24</f>
        <v>600000</v>
      </c>
      <c r="E23" s="32">
        <f>E24</f>
        <v>100000</v>
      </c>
      <c r="F23" s="32">
        <f>F24</f>
        <v>100000</v>
      </c>
    </row>
    <row r="24" spans="1:6" ht="41.25" customHeight="1">
      <c r="A24" s="48" t="s">
        <v>48</v>
      </c>
      <c r="B24" s="49" t="s">
        <v>83</v>
      </c>
      <c r="C24" s="49" t="s">
        <v>12</v>
      </c>
      <c r="D24" s="32">
        <v>600000</v>
      </c>
      <c r="E24" s="32">
        <v>100000</v>
      </c>
      <c r="F24" s="32">
        <v>100000</v>
      </c>
    </row>
    <row r="25" spans="1:6" ht="22.5" customHeight="1">
      <c r="A25" s="48" t="s">
        <v>22</v>
      </c>
      <c r="B25" s="49" t="s">
        <v>23</v>
      </c>
      <c r="C25" s="50"/>
      <c r="D25" s="58">
        <f>D26</f>
        <v>2000000</v>
      </c>
      <c r="E25" s="58">
        <f>E26</f>
        <v>2500000</v>
      </c>
      <c r="F25" s="58">
        <f>F26</f>
        <v>2500000</v>
      </c>
    </row>
    <row r="26" spans="1:6" ht="36" customHeight="1">
      <c r="A26" s="48" t="s">
        <v>48</v>
      </c>
      <c r="B26" s="49" t="s">
        <v>23</v>
      </c>
      <c r="C26" s="49" t="s">
        <v>12</v>
      </c>
      <c r="D26" s="58">
        <v>2000000</v>
      </c>
      <c r="E26" s="32">
        <v>2500000</v>
      </c>
      <c r="F26" s="32">
        <v>2500000</v>
      </c>
    </row>
    <row r="27" spans="1:6" ht="15.75">
      <c r="A27" s="48" t="s">
        <v>28</v>
      </c>
      <c r="B27" s="49" t="s">
        <v>31</v>
      </c>
      <c r="C27" s="54"/>
      <c r="D27" s="32">
        <f>D28</f>
        <v>100000</v>
      </c>
      <c r="E27" s="32">
        <f>E28</f>
        <v>100000</v>
      </c>
      <c r="F27" s="32">
        <f>F28</f>
        <v>100000</v>
      </c>
    </row>
    <row r="28" spans="1:6" ht="15.75">
      <c r="A28" s="48" t="s">
        <v>18</v>
      </c>
      <c r="B28" s="49" t="s">
        <v>31</v>
      </c>
      <c r="C28" s="55" t="s">
        <v>17</v>
      </c>
      <c r="D28" s="32">
        <v>100000</v>
      </c>
      <c r="E28" s="32">
        <v>100000</v>
      </c>
      <c r="F28" s="32">
        <v>100000</v>
      </c>
    </row>
    <row r="29" spans="1:6" ht="51.75" customHeight="1">
      <c r="A29" s="51" t="s">
        <v>57</v>
      </c>
      <c r="B29" s="52" t="s">
        <v>105</v>
      </c>
      <c r="C29" s="56"/>
      <c r="D29" s="42">
        <f>D30</f>
        <v>4715358.29</v>
      </c>
      <c r="E29" s="42"/>
      <c r="F29" s="42"/>
    </row>
    <row r="30" spans="1:6" ht="39" customHeight="1">
      <c r="A30" s="48" t="s">
        <v>58</v>
      </c>
      <c r="B30" s="49" t="s">
        <v>106</v>
      </c>
      <c r="C30" s="55"/>
      <c r="D30" s="32">
        <f>D31</f>
        <v>4715358.29</v>
      </c>
      <c r="E30" s="32"/>
      <c r="F30" s="32"/>
    </row>
    <row r="31" spans="1:6" ht="27.75" customHeight="1">
      <c r="A31" s="48" t="s">
        <v>59</v>
      </c>
      <c r="B31" s="49" t="s">
        <v>84</v>
      </c>
      <c r="C31" s="54"/>
      <c r="D31" s="32">
        <f>D32</f>
        <v>4715358.29</v>
      </c>
      <c r="E31" s="32"/>
      <c r="F31" s="32"/>
    </row>
    <row r="32" spans="1:6" ht="21.75" customHeight="1">
      <c r="A32" s="48" t="s">
        <v>60</v>
      </c>
      <c r="B32" s="49" t="s">
        <v>85</v>
      </c>
      <c r="C32" s="54"/>
      <c r="D32" s="32">
        <f>D33</f>
        <v>4715358.29</v>
      </c>
      <c r="E32" s="32"/>
      <c r="F32" s="32"/>
    </row>
    <row r="33" spans="1:6" ht="12.75" customHeight="1">
      <c r="A33" s="48" t="s">
        <v>48</v>
      </c>
      <c r="B33" s="49" t="s">
        <v>85</v>
      </c>
      <c r="C33" s="55" t="s">
        <v>12</v>
      </c>
      <c r="D33" s="32">
        <v>4715358.29</v>
      </c>
      <c r="E33" s="32"/>
      <c r="F33" s="32"/>
    </row>
    <row r="34" spans="1:6" ht="55.5" customHeight="1">
      <c r="A34" s="51" t="s">
        <v>71</v>
      </c>
      <c r="B34" s="52" t="s">
        <v>93</v>
      </c>
      <c r="C34" s="56"/>
      <c r="D34" s="42">
        <f aca="true" t="shared" si="2" ref="D34:F37">D35</f>
        <v>2000000</v>
      </c>
      <c r="E34" s="42">
        <f t="shared" si="2"/>
        <v>2000000</v>
      </c>
      <c r="F34" s="42">
        <f t="shared" si="2"/>
        <v>2000000</v>
      </c>
    </row>
    <row r="35" spans="1:6" ht="15.75">
      <c r="A35" s="48" t="s">
        <v>72</v>
      </c>
      <c r="B35" s="49" t="s">
        <v>94</v>
      </c>
      <c r="C35" s="55"/>
      <c r="D35" s="32">
        <f t="shared" si="2"/>
        <v>2000000</v>
      </c>
      <c r="E35" s="32">
        <f t="shared" si="2"/>
        <v>2000000</v>
      </c>
      <c r="F35" s="32">
        <f t="shared" si="2"/>
        <v>2000000</v>
      </c>
    </row>
    <row r="36" spans="1:6" ht="27" customHeight="1">
      <c r="A36" s="48" t="s">
        <v>73</v>
      </c>
      <c r="B36" s="49" t="s">
        <v>95</v>
      </c>
      <c r="C36" s="54"/>
      <c r="D36" s="32">
        <f t="shared" si="2"/>
        <v>2000000</v>
      </c>
      <c r="E36" s="32">
        <f t="shared" si="2"/>
        <v>2000000</v>
      </c>
      <c r="F36" s="32">
        <f t="shared" si="2"/>
        <v>2000000</v>
      </c>
    </row>
    <row r="37" spans="1:6" ht="15.75">
      <c r="A37" s="48" t="s">
        <v>74</v>
      </c>
      <c r="B37" s="49" t="s">
        <v>36</v>
      </c>
      <c r="C37" s="54"/>
      <c r="D37" s="32">
        <f t="shared" si="2"/>
        <v>2000000</v>
      </c>
      <c r="E37" s="32">
        <f t="shared" si="2"/>
        <v>2000000</v>
      </c>
      <c r="F37" s="32">
        <f t="shared" si="2"/>
        <v>2000000</v>
      </c>
    </row>
    <row r="38" spans="1:6" ht="15.75">
      <c r="A38" s="48" t="s">
        <v>32</v>
      </c>
      <c r="B38" s="49" t="s">
        <v>36</v>
      </c>
      <c r="C38" s="55" t="s">
        <v>96</v>
      </c>
      <c r="D38" s="32">
        <v>2000000</v>
      </c>
      <c r="E38" s="32">
        <v>2000000</v>
      </c>
      <c r="F38" s="32">
        <v>2000000</v>
      </c>
    </row>
    <row r="39" spans="1:6" ht="45.75" customHeight="1">
      <c r="A39" s="51" t="s">
        <v>61</v>
      </c>
      <c r="B39" s="52" t="s">
        <v>88</v>
      </c>
      <c r="C39" s="56"/>
      <c r="D39" s="42">
        <f>D40+D46</f>
        <v>5778606.07</v>
      </c>
      <c r="E39" s="42">
        <f>E40+E46</f>
        <v>2421495.06</v>
      </c>
      <c r="F39" s="42">
        <f>F40+F46</f>
        <v>2605374.06</v>
      </c>
    </row>
    <row r="40" spans="1:6" ht="15.75">
      <c r="A40" s="48" t="s">
        <v>62</v>
      </c>
      <c r="B40" s="49" t="s">
        <v>86</v>
      </c>
      <c r="C40" s="55"/>
      <c r="D40" s="32">
        <f>D41+D44</f>
        <v>2194094.15</v>
      </c>
      <c r="E40" s="32">
        <f>E41+E44</f>
        <v>2421495.06</v>
      </c>
      <c r="F40" s="32">
        <f>F41+F44</f>
        <v>2605374.06</v>
      </c>
    </row>
    <row r="41" spans="1:6" ht="15.75">
      <c r="A41" s="48" t="s">
        <v>63</v>
      </c>
      <c r="B41" s="49" t="s">
        <v>87</v>
      </c>
      <c r="C41" s="54"/>
      <c r="D41" s="32">
        <f aca="true" t="shared" si="3" ref="D41:F42">D42</f>
        <v>2194094.15</v>
      </c>
      <c r="E41" s="32">
        <f t="shared" si="3"/>
        <v>2021495.06</v>
      </c>
      <c r="F41" s="32">
        <f t="shared" si="3"/>
        <v>2205374.06</v>
      </c>
    </row>
    <row r="42" spans="1:6" ht="31.5">
      <c r="A42" s="48" t="s">
        <v>64</v>
      </c>
      <c r="B42" s="49" t="s">
        <v>25</v>
      </c>
      <c r="C42" s="54"/>
      <c r="D42" s="32">
        <f t="shared" si="3"/>
        <v>2194094.15</v>
      </c>
      <c r="E42" s="32">
        <f t="shared" si="3"/>
        <v>2021495.06</v>
      </c>
      <c r="F42" s="32">
        <f t="shared" si="3"/>
        <v>2205374.06</v>
      </c>
    </row>
    <row r="43" spans="1:6" ht="30" customHeight="1">
      <c r="A43" s="48" t="s">
        <v>48</v>
      </c>
      <c r="B43" s="49" t="s">
        <v>25</v>
      </c>
      <c r="C43" s="55" t="s">
        <v>12</v>
      </c>
      <c r="D43" s="32">
        <v>2194094.15</v>
      </c>
      <c r="E43" s="32">
        <v>2021495.06</v>
      </c>
      <c r="F43" s="32">
        <v>2205374.06</v>
      </c>
    </row>
    <row r="44" spans="1:6" ht="26.25" customHeight="1">
      <c r="A44" s="48" t="s">
        <v>69</v>
      </c>
      <c r="B44" s="49" t="s">
        <v>92</v>
      </c>
      <c r="C44" s="54"/>
      <c r="D44" s="32"/>
      <c r="E44" s="32">
        <f>E45</f>
        <v>400000</v>
      </c>
      <c r="F44" s="32">
        <f>F45</f>
        <v>400000</v>
      </c>
    </row>
    <row r="45" spans="1:6" ht="28.5" customHeight="1">
      <c r="A45" s="48" t="s">
        <v>48</v>
      </c>
      <c r="B45" s="49" t="s">
        <v>92</v>
      </c>
      <c r="C45" s="55" t="s">
        <v>12</v>
      </c>
      <c r="D45" s="32"/>
      <c r="E45" s="32">
        <v>400000</v>
      </c>
      <c r="F45" s="32">
        <v>400000</v>
      </c>
    </row>
    <row r="46" spans="1:6" ht="12.75" customHeight="1">
      <c r="A46" s="48" t="s">
        <v>65</v>
      </c>
      <c r="B46" s="49" t="s">
        <v>89</v>
      </c>
      <c r="C46" s="55"/>
      <c r="D46" s="32">
        <f>D47</f>
        <v>3584511.92</v>
      </c>
      <c r="E46" s="32"/>
      <c r="F46" s="32"/>
    </row>
    <row r="47" spans="1:6" ht="15.75">
      <c r="A47" s="48" t="s">
        <v>63</v>
      </c>
      <c r="B47" s="49" t="s">
        <v>90</v>
      </c>
      <c r="C47" s="54"/>
      <c r="D47" s="32">
        <f>D48+D50</f>
        <v>3584511.92</v>
      </c>
      <c r="E47" s="32"/>
      <c r="F47" s="32"/>
    </row>
    <row r="48" spans="1:6" ht="69.75" customHeight="1">
      <c r="A48" s="48" t="s">
        <v>66</v>
      </c>
      <c r="B48" s="49" t="s">
        <v>24</v>
      </c>
      <c r="C48" s="54"/>
      <c r="D48" s="32">
        <f>D49</f>
        <v>1300000</v>
      </c>
      <c r="E48" s="32"/>
      <c r="F48" s="32"/>
    </row>
    <row r="49" spans="1:6" ht="39" customHeight="1">
      <c r="A49" s="48" t="s">
        <v>48</v>
      </c>
      <c r="B49" s="49" t="s">
        <v>24</v>
      </c>
      <c r="C49" s="55" t="s">
        <v>12</v>
      </c>
      <c r="D49" s="32">
        <v>1300000</v>
      </c>
      <c r="E49" s="32"/>
      <c r="F49" s="32"/>
    </row>
    <row r="50" spans="1:6" ht="36" customHeight="1">
      <c r="A50" s="48" t="s">
        <v>67</v>
      </c>
      <c r="B50" s="49" t="s">
        <v>91</v>
      </c>
      <c r="C50" s="54"/>
      <c r="D50" s="32">
        <f>D51</f>
        <v>2284511.92</v>
      </c>
      <c r="E50" s="32"/>
      <c r="F50" s="32"/>
    </row>
    <row r="51" spans="1:6" ht="38.25" customHeight="1">
      <c r="A51" s="48" t="s">
        <v>48</v>
      </c>
      <c r="B51" s="49" t="s">
        <v>91</v>
      </c>
      <c r="C51" s="55" t="s">
        <v>12</v>
      </c>
      <c r="D51" s="98">
        <v>2284511.92</v>
      </c>
      <c r="E51" s="32"/>
      <c r="F51" s="32"/>
    </row>
    <row r="52" spans="1:6" ht="15.75">
      <c r="A52" s="51" t="s">
        <v>52</v>
      </c>
      <c r="B52" s="52" t="s">
        <v>98</v>
      </c>
      <c r="C52" s="56"/>
      <c r="D52" s="32"/>
      <c r="E52" s="42">
        <f aca="true" t="shared" si="4" ref="E52:F55">E53</f>
        <v>357667</v>
      </c>
      <c r="F52" s="42">
        <f t="shared" si="4"/>
        <v>743838</v>
      </c>
    </row>
    <row r="53" spans="1:6" ht="16.5" customHeight="1">
      <c r="A53" s="48" t="s">
        <v>52</v>
      </c>
      <c r="B53" s="49" t="s">
        <v>107</v>
      </c>
      <c r="C53" s="55"/>
      <c r="D53" s="32"/>
      <c r="E53" s="32">
        <f t="shared" si="4"/>
        <v>357667</v>
      </c>
      <c r="F53" s="32">
        <f t="shared" si="4"/>
        <v>743838</v>
      </c>
    </row>
    <row r="54" spans="1:6" ht="21.75" customHeight="1">
      <c r="A54" s="48" t="s">
        <v>52</v>
      </c>
      <c r="B54" s="49" t="s">
        <v>108</v>
      </c>
      <c r="C54" s="54"/>
      <c r="D54" s="32"/>
      <c r="E54" s="32">
        <f t="shared" si="4"/>
        <v>357667</v>
      </c>
      <c r="F54" s="32">
        <f t="shared" si="4"/>
        <v>743838</v>
      </c>
    </row>
    <row r="55" spans="1:6" ht="12.75" customHeight="1">
      <c r="A55" s="48" t="s">
        <v>39</v>
      </c>
      <c r="B55" s="49" t="s">
        <v>100</v>
      </c>
      <c r="C55" s="55"/>
      <c r="D55" s="32"/>
      <c r="E55" s="32">
        <f t="shared" si="4"/>
        <v>357667</v>
      </c>
      <c r="F55" s="32">
        <f t="shared" si="4"/>
        <v>743838</v>
      </c>
    </row>
    <row r="56" spans="1:6" ht="12.75" customHeight="1">
      <c r="A56" s="48" t="s">
        <v>97</v>
      </c>
      <c r="B56" s="49" t="s">
        <v>101</v>
      </c>
      <c r="C56" s="55">
        <v>900</v>
      </c>
      <c r="D56" s="32"/>
      <c r="E56" s="32">
        <v>357667</v>
      </c>
      <c r="F56" s="32">
        <v>743838</v>
      </c>
    </row>
  </sheetData>
  <sheetProtection/>
  <mergeCells count="7">
    <mergeCell ref="A7:A8"/>
    <mergeCell ref="B7:B8"/>
    <mergeCell ref="C7:C8"/>
    <mergeCell ref="D7:F7"/>
    <mergeCell ref="A6:E6"/>
    <mergeCell ref="B1:F4"/>
    <mergeCell ref="A5:F5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70">
      <selection activeCell="E69" sqref="E69"/>
    </sheetView>
  </sheetViews>
  <sheetFormatPr defaultColWidth="9.00390625" defaultRowHeight="12.75"/>
  <cols>
    <col min="1" max="1" width="65.75390625" style="0" customWidth="1"/>
    <col min="3" max="3" width="15.25390625" style="0" customWidth="1"/>
    <col min="4" max="4" width="8.375" style="0" customWidth="1"/>
    <col min="5" max="5" width="14.00390625" style="0" customWidth="1"/>
    <col min="6" max="6" width="14.625" style="0" customWidth="1"/>
    <col min="7" max="7" width="14.25390625" style="0" customWidth="1"/>
  </cols>
  <sheetData>
    <row r="1" spans="1:7" ht="27" customHeight="1">
      <c r="A1" s="1"/>
      <c r="B1" s="94" t="s">
        <v>117</v>
      </c>
      <c r="C1" s="94"/>
      <c r="D1" s="94"/>
      <c r="E1" s="94"/>
      <c r="F1" s="94"/>
      <c r="G1" s="94"/>
    </row>
    <row r="2" spans="1:7" ht="21" customHeight="1">
      <c r="A2" s="1"/>
      <c r="B2" s="94"/>
      <c r="C2" s="94"/>
      <c r="D2" s="94"/>
      <c r="E2" s="94"/>
      <c r="F2" s="94"/>
      <c r="G2" s="94"/>
    </row>
    <row r="3" spans="1:7" ht="29.25" customHeight="1">
      <c r="A3" s="1"/>
      <c r="B3" s="94"/>
      <c r="C3" s="94"/>
      <c r="D3" s="94"/>
      <c r="E3" s="94"/>
      <c r="F3" s="94"/>
      <c r="G3" s="94"/>
    </row>
    <row r="4" spans="2:7" ht="59.25" customHeight="1">
      <c r="B4" s="94"/>
      <c r="C4" s="94"/>
      <c r="D4" s="94"/>
      <c r="E4" s="94"/>
      <c r="F4" s="94"/>
      <c r="G4" s="94"/>
    </row>
    <row r="5" spans="1:5" ht="15.75">
      <c r="A5" s="87"/>
      <c r="B5" s="87"/>
      <c r="C5" s="87"/>
      <c r="D5" s="87"/>
      <c r="E5" s="87"/>
    </row>
    <row r="6" spans="1:7" ht="60.75" customHeight="1">
      <c r="A6" s="85" t="s">
        <v>116</v>
      </c>
      <c r="B6" s="85"/>
      <c r="C6" s="85"/>
      <c r="D6" s="85"/>
      <c r="E6" s="85"/>
      <c r="F6" s="85"/>
      <c r="G6" s="85"/>
    </row>
    <row r="8" spans="1:7" ht="12.75">
      <c r="A8" s="88"/>
      <c r="B8" s="88"/>
      <c r="C8" s="88"/>
      <c r="D8" s="88"/>
      <c r="E8" s="89"/>
      <c r="G8" s="76" t="s">
        <v>111</v>
      </c>
    </row>
    <row r="9" spans="1:7" ht="12.75">
      <c r="A9" s="93" t="s">
        <v>0</v>
      </c>
      <c r="B9" s="79" t="s">
        <v>3</v>
      </c>
      <c r="C9" s="93" t="s">
        <v>4</v>
      </c>
      <c r="D9" s="81" t="s">
        <v>11</v>
      </c>
      <c r="E9" s="81" t="s">
        <v>38</v>
      </c>
      <c r="F9" s="82"/>
      <c r="G9" s="83"/>
    </row>
    <row r="10" spans="1:7" ht="25.5" customHeight="1">
      <c r="A10" s="93"/>
      <c r="B10" s="80"/>
      <c r="C10" s="93"/>
      <c r="D10" s="81"/>
      <c r="E10" s="15">
        <v>2023</v>
      </c>
      <c r="F10" s="15">
        <v>2024</v>
      </c>
      <c r="G10" s="15">
        <v>2025</v>
      </c>
    </row>
    <row r="11" spans="1:7" ht="15.75" customHeight="1">
      <c r="A11" s="7" t="s">
        <v>2</v>
      </c>
      <c r="B11" s="8"/>
      <c r="C11" s="8"/>
      <c r="D11" s="61"/>
      <c r="E11" s="65">
        <f>E15+E29+E36+E43+E49+E53+E62+E76+E80</f>
        <v>22021514.36</v>
      </c>
      <c r="F11" s="65">
        <f>F15+F29+F36+F43+F49+F53+F62+F76+F80</f>
        <v>14306712.06</v>
      </c>
      <c r="G11" s="65">
        <f>G15+G29+G36+G43+G49+G53+G62+G76+G80</f>
        <v>14876762.06</v>
      </c>
    </row>
    <row r="12" spans="1:7" ht="63" customHeight="1">
      <c r="A12" s="14" t="s">
        <v>115</v>
      </c>
      <c r="B12" s="8" t="s">
        <v>7</v>
      </c>
      <c r="C12" s="8"/>
      <c r="D12" s="61"/>
      <c r="E12" s="43">
        <f>E11</f>
        <v>22021514.36</v>
      </c>
      <c r="F12" s="43">
        <f>F11</f>
        <v>14306712.06</v>
      </c>
      <c r="G12" s="43">
        <f>G11</f>
        <v>14876762.06</v>
      </c>
    </row>
    <row r="13" spans="1:7" ht="21.75" customHeight="1">
      <c r="A13" s="10" t="s">
        <v>41</v>
      </c>
      <c r="B13" s="20" t="s">
        <v>7</v>
      </c>
      <c r="C13" s="8" t="s">
        <v>75</v>
      </c>
      <c r="D13" s="61"/>
      <c r="E13" s="43">
        <f>E14+E28</f>
        <v>6927550</v>
      </c>
      <c r="F13" s="43">
        <f>F14+F28</f>
        <v>6927550</v>
      </c>
      <c r="G13" s="43">
        <f>G14+G28</f>
        <v>6927550</v>
      </c>
    </row>
    <row r="14" spans="1:7" ht="37.5" customHeight="1">
      <c r="A14" s="71" t="s">
        <v>42</v>
      </c>
      <c r="B14" s="20" t="s">
        <v>7</v>
      </c>
      <c r="C14" s="8" t="s">
        <v>75</v>
      </c>
      <c r="D14" s="62"/>
      <c r="E14" s="43">
        <f>E15</f>
        <v>6827550</v>
      </c>
      <c r="F14" s="43">
        <f>F15</f>
        <v>6827550</v>
      </c>
      <c r="G14" s="43">
        <f>G15</f>
        <v>6827550</v>
      </c>
    </row>
    <row r="15" spans="1:7" ht="39" customHeight="1">
      <c r="A15" s="10" t="s">
        <v>43</v>
      </c>
      <c r="B15" s="8" t="s">
        <v>7</v>
      </c>
      <c r="C15" s="8" t="s">
        <v>75</v>
      </c>
      <c r="D15" s="61"/>
      <c r="E15" s="43">
        <f>E16+E21</f>
        <v>6827550</v>
      </c>
      <c r="F15" s="43">
        <f>F16+F21</f>
        <v>6827550</v>
      </c>
      <c r="G15" s="43">
        <f>G16+G21</f>
        <v>6827550</v>
      </c>
    </row>
    <row r="16" spans="1:7" ht="27" customHeight="1">
      <c r="A16" s="5" t="s">
        <v>44</v>
      </c>
      <c r="B16" s="20" t="s">
        <v>7</v>
      </c>
      <c r="C16" s="8" t="s">
        <v>76</v>
      </c>
      <c r="D16" s="61"/>
      <c r="E16" s="43">
        <f aca="true" t="shared" si="0" ref="E16:G18">E17</f>
        <v>1158310</v>
      </c>
      <c r="F16" s="43">
        <f t="shared" si="0"/>
        <v>1158310</v>
      </c>
      <c r="G16" s="43">
        <f t="shared" si="0"/>
        <v>1158310</v>
      </c>
    </row>
    <row r="17" spans="1:7" ht="36" customHeight="1">
      <c r="A17" s="2" t="s">
        <v>45</v>
      </c>
      <c r="B17" s="20" t="s">
        <v>7</v>
      </c>
      <c r="C17" s="20" t="s">
        <v>77</v>
      </c>
      <c r="D17" s="62"/>
      <c r="E17" s="27">
        <f t="shared" si="0"/>
        <v>1158310</v>
      </c>
      <c r="F17" s="27">
        <f t="shared" si="0"/>
        <v>1158310</v>
      </c>
      <c r="G17" s="27">
        <f t="shared" si="0"/>
        <v>1158310</v>
      </c>
    </row>
    <row r="18" spans="1:7" ht="19.5" customHeight="1">
      <c r="A18" s="3" t="s">
        <v>46</v>
      </c>
      <c r="B18" s="20" t="s">
        <v>7</v>
      </c>
      <c r="C18" s="20" t="s">
        <v>13</v>
      </c>
      <c r="D18" s="62"/>
      <c r="E18" s="27">
        <f t="shared" si="0"/>
        <v>1158310</v>
      </c>
      <c r="F18" s="27">
        <f t="shared" si="0"/>
        <v>1158310</v>
      </c>
      <c r="G18" s="27">
        <f t="shared" si="0"/>
        <v>1158310</v>
      </c>
    </row>
    <row r="19" spans="1:7" ht="66" customHeight="1">
      <c r="A19" s="3" t="s">
        <v>15</v>
      </c>
      <c r="B19" s="20" t="s">
        <v>7</v>
      </c>
      <c r="C19" s="20" t="s">
        <v>13</v>
      </c>
      <c r="D19" s="62" t="s">
        <v>14</v>
      </c>
      <c r="E19" s="27">
        <v>1158310</v>
      </c>
      <c r="F19" s="6">
        <v>1158310</v>
      </c>
      <c r="G19" s="6">
        <v>1158310</v>
      </c>
    </row>
    <row r="20" spans="1:7" ht="45" customHeight="1">
      <c r="A20" s="13" t="s">
        <v>47</v>
      </c>
      <c r="B20" s="8" t="s">
        <v>7</v>
      </c>
      <c r="C20" s="8"/>
      <c r="D20" s="61"/>
      <c r="E20" s="43">
        <f aca="true" t="shared" si="1" ref="E20:G23">E21</f>
        <v>5669240</v>
      </c>
      <c r="F20" s="43">
        <f t="shared" si="1"/>
        <v>5669240</v>
      </c>
      <c r="G20" s="43">
        <f t="shared" si="1"/>
        <v>5669240</v>
      </c>
    </row>
    <row r="21" spans="1:7" ht="32.25" customHeight="1">
      <c r="A21" s="2" t="s">
        <v>43</v>
      </c>
      <c r="B21" s="20" t="s">
        <v>7</v>
      </c>
      <c r="C21" s="20" t="s">
        <v>75</v>
      </c>
      <c r="D21" s="62"/>
      <c r="E21" s="27">
        <f t="shared" si="1"/>
        <v>5669240</v>
      </c>
      <c r="F21" s="27">
        <f t="shared" si="1"/>
        <v>5669240</v>
      </c>
      <c r="G21" s="27">
        <f t="shared" si="1"/>
        <v>5669240</v>
      </c>
    </row>
    <row r="22" spans="1:7" ht="39" customHeight="1">
      <c r="A22" s="3" t="s">
        <v>44</v>
      </c>
      <c r="B22" s="20" t="s">
        <v>7</v>
      </c>
      <c r="C22" s="20" t="s">
        <v>76</v>
      </c>
      <c r="D22" s="62"/>
      <c r="E22" s="27">
        <f t="shared" si="1"/>
        <v>5669240</v>
      </c>
      <c r="F22" s="27">
        <f t="shared" si="1"/>
        <v>5669240</v>
      </c>
      <c r="G22" s="27">
        <f t="shared" si="1"/>
        <v>5669240</v>
      </c>
    </row>
    <row r="23" spans="1:7" ht="32.25" customHeight="1">
      <c r="A23" s="4" t="s">
        <v>45</v>
      </c>
      <c r="B23" s="20" t="s">
        <v>7</v>
      </c>
      <c r="C23" s="20" t="s">
        <v>77</v>
      </c>
      <c r="D23" s="62"/>
      <c r="E23" s="27">
        <f t="shared" si="1"/>
        <v>5669240</v>
      </c>
      <c r="F23" s="27">
        <f t="shared" si="1"/>
        <v>5669240</v>
      </c>
      <c r="G23" s="27">
        <f t="shared" si="1"/>
        <v>5669240</v>
      </c>
    </row>
    <row r="24" spans="1:7" ht="20.25" customHeight="1">
      <c r="A24" s="3" t="s">
        <v>40</v>
      </c>
      <c r="B24" s="20" t="s">
        <v>7</v>
      </c>
      <c r="C24" s="20" t="s">
        <v>16</v>
      </c>
      <c r="D24" s="62"/>
      <c r="E24" s="27">
        <f>E25+E26+E27</f>
        <v>5669240</v>
      </c>
      <c r="F24" s="27">
        <f>F25+F26+F27</f>
        <v>5669240</v>
      </c>
      <c r="G24" s="27">
        <f>G25+G26+G27</f>
        <v>5669240</v>
      </c>
    </row>
    <row r="25" spans="1:7" ht="20.25" customHeight="1">
      <c r="A25" s="3" t="s">
        <v>15</v>
      </c>
      <c r="B25" s="20" t="s">
        <v>7</v>
      </c>
      <c r="C25" s="20" t="s">
        <v>16</v>
      </c>
      <c r="D25" s="62" t="s">
        <v>14</v>
      </c>
      <c r="E25" s="27">
        <v>5240240</v>
      </c>
      <c r="F25" s="6">
        <v>5240240</v>
      </c>
      <c r="G25" s="6">
        <v>5240240</v>
      </c>
    </row>
    <row r="26" spans="1:7" ht="42.75" customHeight="1">
      <c r="A26" s="3" t="s">
        <v>48</v>
      </c>
      <c r="B26" s="20" t="s">
        <v>7</v>
      </c>
      <c r="C26" s="20" t="s">
        <v>16</v>
      </c>
      <c r="D26" s="62" t="s">
        <v>12</v>
      </c>
      <c r="E26" s="32">
        <v>397000</v>
      </c>
      <c r="F26" s="6">
        <v>397000</v>
      </c>
      <c r="G26" s="6">
        <v>397000</v>
      </c>
    </row>
    <row r="27" spans="1:7" ht="15.75">
      <c r="A27" s="3" t="s">
        <v>18</v>
      </c>
      <c r="B27" s="53" t="s">
        <v>7</v>
      </c>
      <c r="C27" s="53" t="s">
        <v>16</v>
      </c>
      <c r="D27" s="63" t="s">
        <v>17</v>
      </c>
      <c r="E27" s="32">
        <v>32000</v>
      </c>
      <c r="F27" s="6">
        <v>32000</v>
      </c>
      <c r="G27" s="6">
        <v>32000</v>
      </c>
    </row>
    <row r="28" spans="1:7" ht="15.75">
      <c r="A28" s="11" t="s">
        <v>29</v>
      </c>
      <c r="B28" s="72" t="s">
        <v>7</v>
      </c>
      <c r="C28" s="8"/>
      <c r="D28" s="61"/>
      <c r="E28" s="42">
        <f aca="true" t="shared" si="2" ref="E28:G32">E29</f>
        <v>100000</v>
      </c>
      <c r="F28" s="42">
        <f t="shared" si="2"/>
        <v>100000</v>
      </c>
      <c r="G28" s="42">
        <f t="shared" si="2"/>
        <v>100000</v>
      </c>
    </row>
    <row r="29" spans="1:7" ht="25.5">
      <c r="A29" s="12" t="s">
        <v>49</v>
      </c>
      <c r="B29" s="72" t="s">
        <v>7</v>
      </c>
      <c r="C29" s="20" t="s">
        <v>78</v>
      </c>
      <c r="D29" s="62"/>
      <c r="E29" s="32">
        <f t="shared" si="2"/>
        <v>100000</v>
      </c>
      <c r="F29" s="32">
        <f t="shared" si="2"/>
        <v>100000</v>
      </c>
      <c r="G29" s="32">
        <f t="shared" si="2"/>
        <v>100000</v>
      </c>
    </row>
    <row r="30" spans="1:7" ht="25.5">
      <c r="A30" s="12" t="s">
        <v>50</v>
      </c>
      <c r="B30" s="72" t="s">
        <v>7</v>
      </c>
      <c r="C30" s="20" t="s">
        <v>79</v>
      </c>
      <c r="D30" s="62"/>
      <c r="E30" s="32">
        <f t="shared" si="2"/>
        <v>100000</v>
      </c>
      <c r="F30" s="32">
        <f t="shared" si="2"/>
        <v>100000</v>
      </c>
      <c r="G30" s="32">
        <f t="shared" si="2"/>
        <v>100000</v>
      </c>
    </row>
    <row r="31" spans="1:7" ht="25.5">
      <c r="A31" s="12" t="s">
        <v>51</v>
      </c>
      <c r="B31" s="72" t="s">
        <v>7</v>
      </c>
      <c r="C31" s="20" t="s">
        <v>80</v>
      </c>
      <c r="D31" s="62"/>
      <c r="E31" s="32">
        <f t="shared" si="2"/>
        <v>100000</v>
      </c>
      <c r="F31" s="32">
        <f t="shared" si="2"/>
        <v>100000</v>
      </c>
      <c r="G31" s="32">
        <f t="shared" si="2"/>
        <v>100000</v>
      </c>
    </row>
    <row r="32" spans="1:7" ht="15.75">
      <c r="A32" s="12" t="s">
        <v>28</v>
      </c>
      <c r="B32" s="72" t="s">
        <v>7</v>
      </c>
      <c r="C32" s="20" t="s">
        <v>31</v>
      </c>
      <c r="D32" s="62"/>
      <c r="E32" s="32">
        <f t="shared" si="2"/>
        <v>100000</v>
      </c>
      <c r="F32" s="32">
        <f t="shared" si="2"/>
        <v>100000</v>
      </c>
      <c r="G32" s="32">
        <f t="shared" si="2"/>
        <v>100000</v>
      </c>
    </row>
    <row r="33" spans="1:7" ht="15.75">
      <c r="A33" s="12" t="s">
        <v>18</v>
      </c>
      <c r="B33" s="72" t="s">
        <v>7</v>
      </c>
      <c r="C33" s="20" t="s">
        <v>31</v>
      </c>
      <c r="D33" s="62" t="s">
        <v>17</v>
      </c>
      <c r="E33" s="32">
        <v>100000</v>
      </c>
      <c r="F33" s="6">
        <v>100000</v>
      </c>
      <c r="G33" s="6">
        <v>100000</v>
      </c>
    </row>
    <row r="34" spans="1:7" ht="15.75">
      <c r="A34" s="11" t="s">
        <v>53</v>
      </c>
      <c r="B34" s="73" t="s">
        <v>7</v>
      </c>
      <c r="C34" s="8"/>
      <c r="D34" s="61"/>
      <c r="E34" s="42">
        <f aca="true" t="shared" si="3" ref="E34:G39">E35</f>
        <v>600000</v>
      </c>
      <c r="F34" s="42">
        <f t="shared" si="3"/>
        <v>100000</v>
      </c>
      <c r="G34" s="42">
        <f t="shared" si="3"/>
        <v>100000</v>
      </c>
    </row>
    <row r="35" spans="1:7" ht="15.75">
      <c r="A35" s="12" t="s">
        <v>54</v>
      </c>
      <c r="B35" s="72" t="s">
        <v>7</v>
      </c>
      <c r="C35" s="20"/>
      <c r="D35" s="62"/>
      <c r="E35" s="32">
        <f t="shared" si="3"/>
        <v>600000</v>
      </c>
      <c r="F35" s="32">
        <f t="shared" si="3"/>
        <v>100000</v>
      </c>
      <c r="G35" s="32">
        <f t="shared" si="3"/>
        <v>100000</v>
      </c>
    </row>
    <row r="36" spans="1:7" ht="25.5">
      <c r="A36" s="12" t="s">
        <v>49</v>
      </c>
      <c r="B36" s="72" t="s">
        <v>7</v>
      </c>
      <c r="C36" s="20" t="s">
        <v>78</v>
      </c>
      <c r="D36" s="62"/>
      <c r="E36" s="32">
        <f t="shared" si="3"/>
        <v>600000</v>
      </c>
      <c r="F36" s="32">
        <f t="shared" si="3"/>
        <v>100000</v>
      </c>
      <c r="G36" s="32">
        <f t="shared" si="3"/>
        <v>100000</v>
      </c>
    </row>
    <row r="37" spans="1:7" ht="25.5">
      <c r="A37" s="12" t="s">
        <v>50</v>
      </c>
      <c r="B37" s="72" t="s">
        <v>7</v>
      </c>
      <c r="C37" s="20" t="s">
        <v>79</v>
      </c>
      <c r="D37" s="62"/>
      <c r="E37" s="32">
        <f t="shared" si="3"/>
        <v>600000</v>
      </c>
      <c r="F37" s="32">
        <f t="shared" si="3"/>
        <v>100000</v>
      </c>
      <c r="G37" s="32">
        <f t="shared" si="3"/>
        <v>100000</v>
      </c>
    </row>
    <row r="38" spans="1:7" ht="25.5">
      <c r="A38" s="12" t="s">
        <v>51</v>
      </c>
      <c r="B38" s="72" t="s">
        <v>7</v>
      </c>
      <c r="C38" s="20" t="s">
        <v>80</v>
      </c>
      <c r="D38" s="62"/>
      <c r="E38" s="32">
        <f t="shared" si="3"/>
        <v>600000</v>
      </c>
      <c r="F38" s="32">
        <f t="shared" si="3"/>
        <v>100000</v>
      </c>
      <c r="G38" s="32">
        <f t="shared" si="3"/>
        <v>100000</v>
      </c>
    </row>
    <row r="39" spans="1:7" ht="15.75">
      <c r="A39" s="12" t="s">
        <v>55</v>
      </c>
      <c r="B39" s="72" t="s">
        <v>7</v>
      </c>
      <c r="C39" s="20" t="s">
        <v>83</v>
      </c>
      <c r="D39" s="62"/>
      <c r="E39" s="32">
        <f t="shared" si="3"/>
        <v>600000</v>
      </c>
      <c r="F39" s="32">
        <f t="shared" si="3"/>
        <v>100000</v>
      </c>
      <c r="G39" s="32">
        <f t="shared" si="3"/>
        <v>100000</v>
      </c>
    </row>
    <row r="40" spans="1:7" ht="25.5">
      <c r="A40" s="12" t="s">
        <v>48</v>
      </c>
      <c r="B40" s="72" t="s">
        <v>7</v>
      </c>
      <c r="C40" s="20" t="s">
        <v>83</v>
      </c>
      <c r="D40" s="62" t="s">
        <v>12</v>
      </c>
      <c r="E40" s="32">
        <v>600000</v>
      </c>
      <c r="F40" s="32">
        <v>100000</v>
      </c>
      <c r="G40" s="32">
        <v>100000</v>
      </c>
    </row>
    <row r="41" spans="1:7" ht="15.75">
      <c r="A41" s="11" t="s">
        <v>56</v>
      </c>
      <c r="B41" s="73" t="s">
        <v>7</v>
      </c>
      <c r="C41" s="8"/>
      <c r="D41" s="61"/>
      <c r="E41" s="42">
        <f>E42+E48</f>
        <v>11193964.36</v>
      </c>
      <c r="F41" s="42">
        <f>F42+F48</f>
        <v>4521495.0600000005</v>
      </c>
      <c r="G41" s="42">
        <f>G42+G48</f>
        <v>4705374.0600000005</v>
      </c>
    </row>
    <row r="42" spans="1:7" ht="15.75">
      <c r="A42" s="11" t="s">
        <v>20</v>
      </c>
      <c r="B42" s="73" t="s">
        <v>7</v>
      </c>
      <c r="C42" s="8"/>
      <c r="D42" s="61"/>
      <c r="E42" s="42">
        <f aca="true" t="shared" si="4" ref="E42:G46">E43</f>
        <v>2000000</v>
      </c>
      <c r="F42" s="42">
        <f t="shared" si="4"/>
        <v>2500000</v>
      </c>
      <c r="G42" s="42">
        <f t="shared" si="4"/>
        <v>2500000</v>
      </c>
    </row>
    <row r="43" spans="1:7" ht="25.5">
      <c r="A43" s="12" t="s">
        <v>49</v>
      </c>
      <c r="B43" s="72" t="s">
        <v>7</v>
      </c>
      <c r="C43" s="20" t="s">
        <v>78</v>
      </c>
      <c r="D43" s="62"/>
      <c r="E43" s="32">
        <f t="shared" si="4"/>
        <v>2000000</v>
      </c>
      <c r="F43" s="32">
        <f t="shared" si="4"/>
        <v>2500000</v>
      </c>
      <c r="G43" s="32">
        <f t="shared" si="4"/>
        <v>2500000</v>
      </c>
    </row>
    <row r="44" spans="1:7" ht="25.5">
      <c r="A44" s="12" t="s">
        <v>50</v>
      </c>
      <c r="B44" s="72" t="s">
        <v>7</v>
      </c>
      <c r="C44" s="20" t="s">
        <v>79</v>
      </c>
      <c r="D44" s="62"/>
      <c r="E44" s="32">
        <f t="shared" si="4"/>
        <v>2000000</v>
      </c>
      <c r="F44" s="32">
        <f t="shared" si="4"/>
        <v>2500000</v>
      </c>
      <c r="G44" s="32">
        <f t="shared" si="4"/>
        <v>2500000</v>
      </c>
    </row>
    <row r="45" spans="1:7" ht="25.5">
      <c r="A45" s="12" t="s">
        <v>51</v>
      </c>
      <c r="B45" s="72" t="s">
        <v>7</v>
      </c>
      <c r="C45" s="20" t="s">
        <v>80</v>
      </c>
      <c r="D45" s="62"/>
      <c r="E45" s="32">
        <f t="shared" si="4"/>
        <v>2000000</v>
      </c>
      <c r="F45" s="32">
        <f t="shared" si="4"/>
        <v>2500000</v>
      </c>
      <c r="G45" s="32">
        <f t="shared" si="4"/>
        <v>2500000</v>
      </c>
    </row>
    <row r="46" spans="1:7" ht="15.75">
      <c r="A46" s="12" t="s">
        <v>22</v>
      </c>
      <c r="B46" s="72" t="s">
        <v>7</v>
      </c>
      <c r="C46" s="20" t="s">
        <v>23</v>
      </c>
      <c r="D46" s="62"/>
      <c r="E46" s="32">
        <f t="shared" si="4"/>
        <v>2000000</v>
      </c>
      <c r="F46" s="32">
        <f t="shared" si="4"/>
        <v>2500000</v>
      </c>
      <c r="G46" s="32">
        <f t="shared" si="4"/>
        <v>2500000</v>
      </c>
    </row>
    <row r="47" spans="1:7" ht="25.5">
      <c r="A47" s="12" t="s">
        <v>48</v>
      </c>
      <c r="B47" s="72" t="s">
        <v>7</v>
      </c>
      <c r="C47" s="20" t="s">
        <v>23</v>
      </c>
      <c r="D47" s="62" t="s">
        <v>12</v>
      </c>
      <c r="E47" s="32">
        <v>2000000</v>
      </c>
      <c r="F47" s="32">
        <v>2500000</v>
      </c>
      <c r="G47" s="32">
        <v>2500000</v>
      </c>
    </row>
    <row r="48" spans="1:7" ht="15.75">
      <c r="A48" s="11" t="s">
        <v>6</v>
      </c>
      <c r="B48" s="73" t="s">
        <v>7</v>
      </c>
      <c r="C48" s="8"/>
      <c r="D48" s="61"/>
      <c r="E48" s="42">
        <f>E49+E53</f>
        <v>9193964.36</v>
      </c>
      <c r="F48" s="42">
        <f>F49+F53</f>
        <v>2021495.06</v>
      </c>
      <c r="G48" s="42">
        <f>G49+G53</f>
        <v>2205374.06</v>
      </c>
    </row>
    <row r="49" spans="1:7" ht="25.5">
      <c r="A49" s="12" t="s">
        <v>57</v>
      </c>
      <c r="B49" s="72" t="s">
        <v>7</v>
      </c>
      <c r="C49" s="20" t="s">
        <v>105</v>
      </c>
      <c r="D49" s="62"/>
      <c r="E49" s="32">
        <f aca="true" t="shared" si="5" ref="E49:G51">E50</f>
        <v>4715358.29</v>
      </c>
      <c r="F49" s="32">
        <f t="shared" si="5"/>
        <v>0</v>
      </c>
      <c r="G49" s="32">
        <f t="shared" si="5"/>
        <v>0</v>
      </c>
    </row>
    <row r="50" spans="1:7" ht="15.75">
      <c r="A50" s="12" t="s">
        <v>59</v>
      </c>
      <c r="B50" s="72" t="s">
        <v>7</v>
      </c>
      <c r="C50" s="20" t="s">
        <v>84</v>
      </c>
      <c r="D50" s="62"/>
      <c r="E50" s="32">
        <f t="shared" si="5"/>
        <v>4715358.29</v>
      </c>
      <c r="F50" s="32">
        <f t="shared" si="5"/>
        <v>0</v>
      </c>
      <c r="G50" s="32">
        <f t="shared" si="5"/>
        <v>0</v>
      </c>
    </row>
    <row r="51" spans="1:7" ht="15.75">
      <c r="A51" s="12" t="s">
        <v>60</v>
      </c>
      <c r="B51" s="72" t="s">
        <v>7</v>
      </c>
      <c r="C51" s="20" t="s">
        <v>85</v>
      </c>
      <c r="D51" s="62"/>
      <c r="E51" s="32">
        <f t="shared" si="5"/>
        <v>4715358.29</v>
      </c>
      <c r="F51" s="32">
        <f t="shared" si="5"/>
        <v>0</v>
      </c>
      <c r="G51" s="32">
        <f t="shared" si="5"/>
        <v>0</v>
      </c>
    </row>
    <row r="52" spans="1:7" ht="25.5">
      <c r="A52" s="12" t="s">
        <v>48</v>
      </c>
      <c r="B52" s="16">
        <v>791</v>
      </c>
      <c r="C52" s="15" t="s">
        <v>85</v>
      </c>
      <c r="D52" s="66" t="s">
        <v>12</v>
      </c>
      <c r="E52" s="32">
        <v>4715358.29</v>
      </c>
      <c r="F52" s="6"/>
      <c r="G52" s="6"/>
    </row>
    <row r="53" spans="1:7" ht="38.25">
      <c r="A53" s="12" t="s">
        <v>61</v>
      </c>
      <c r="B53" s="16">
        <v>791</v>
      </c>
      <c r="C53" s="15" t="s">
        <v>88</v>
      </c>
      <c r="D53" s="66"/>
      <c r="E53" s="32">
        <f>E54+E58</f>
        <v>4478606.07</v>
      </c>
      <c r="F53" s="32">
        <f>F54+F58</f>
        <v>2021495.06</v>
      </c>
      <c r="G53" s="32">
        <f>G54+G58</f>
        <v>2205374.06</v>
      </c>
    </row>
    <row r="54" spans="1:7" ht="15.75">
      <c r="A54" s="12" t="s">
        <v>62</v>
      </c>
      <c r="B54" s="16">
        <v>791</v>
      </c>
      <c r="C54" s="15" t="s">
        <v>86</v>
      </c>
      <c r="D54" s="66"/>
      <c r="E54" s="32">
        <f aca="true" t="shared" si="6" ref="E54:G56">E55</f>
        <v>2194094.15</v>
      </c>
      <c r="F54" s="32">
        <f t="shared" si="6"/>
        <v>2021495.06</v>
      </c>
      <c r="G54" s="32">
        <f t="shared" si="6"/>
        <v>2205374.06</v>
      </c>
    </row>
    <row r="55" spans="1:7" ht="15.75">
      <c r="A55" s="12" t="s">
        <v>63</v>
      </c>
      <c r="B55" s="16">
        <v>791</v>
      </c>
      <c r="C55" s="15" t="s">
        <v>87</v>
      </c>
      <c r="D55" s="66"/>
      <c r="E55" s="32">
        <f t="shared" si="6"/>
        <v>2194094.15</v>
      </c>
      <c r="F55" s="32">
        <f t="shared" si="6"/>
        <v>2021495.06</v>
      </c>
      <c r="G55" s="32">
        <f t="shared" si="6"/>
        <v>2205374.06</v>
      </c>
    </row>
    <row r="56" spans="1:7" ht="15.75">
      <c r="A56" s="12" t="s">
        <v>64</v>
      </c>
      <c r="B56" s="16">
        <v>791</v>
      </c>
      <c r="C56" s="15" t="s">
        <v>25</v>
      </c>
      <c r="D56" s="66"/>
      <c r="E56" s="32">
        <f t="shared" si="6"/>
        <v>2194094.15</v>
      </c>
      <c r="F56" s="32">
        <f t="shared" si="6"/>
        <v>2021495.06</v>
      </c>
      <c r="G56" s="32">
        <f t="shared" si="6"/>
        <v>2205374.06</v>
      </c>
    </row>
    <row r="57" spans="1:7" ht="25.5">
      <c r="A57" s="12" t="s">
        <v>48</v>
      </c>
      <c r="B57" s="16">
        <v>791</v>
      </c>
      <c r="C57" s="15" t="s">
        <v>25</v>
      </c>
      <c r="D57" s="66" t="s">
        <v>12</v>
      </c>
      <c r="E57" s="32">
        <v>2194094.15</v>
      </c>
      <c r="F57" s="6">
        <v>2021495.06</v>
      </c>
      <c r="G57" s="6">
        <v>2205374.06</v>
      </c>
    </row>
    <row r="58" spans="1:7" ht="15.75">
      <c r="A58" s="12" t="s">
        <v>65</v>
      </c>
      <c r="B58" s="16">
        <v>791</v>
      </c>
      <c r="C58" s="15" t="s">
        <v>89</v>
      </c>
      <c r="D58" s="66"/>
      <c r="E58" s="32">
        <f>E59</f>
        <v>2284511.92</v>
      </c>
      <c r="F58" s="32"/>
      <c r="G58" s="32"/>
    </row>
    <row r="59" spans="1:7" ht="15.75">
      <c r="A59" s="12" t="s">
        <v>63</v>
      </c>
      <c r="B59" s="16">
        <v>791</v>
      </c>
      <c r="C59" s="15" t="s">
        <v>90</v>
      </c>
      <c r="D59" s="66"/>
      <c r="E59" s="32">
        <f>E60</f>
        <v>2284511.92</v>
      </c>
      <c r="F59" s="32"/>
      <c r="G59" s="32"/>
    </row>
    <row r="60" spans="1:7" ht="25.5">
      <c r="A60" s="12" t="s">
        <v>67</v>
      </c>
      <c r="B60" s="16">
        <v>791</v>
      </c>
      <c r="C60" s="15" t="s">
        <v>91</v>
      </c>
      <c r="D60" s="66"/>
      <c r="E60" s="32">
        <f>E61</f>
        <v>2284511.92</v>
      </c>
      <c r="F60" s="32"/>
      <c r="G60" s="32"/>
    </row>
    <row r="61" spans="1:7" ht="25.5">
      <c r="A61" s="12" t="s">
        <v>48</v>
      </c>
      <c r="B61" s="16">
        <v>791</v>
      </c>
      <c r="C61" s="15" t="s">
        <v>91</v>
      </c>
      <c r="D61" s="66" t="s">
        <v>12</v>
      </c>
      <c r="E61" s="32">
        <v>2284511.92</v>
      </c>
      <c r="F61" s="6"/>
      <c r="G61" s="6"/>
    </row>
    <row r="62" spans="1:7" ht="15.75">
      <c r="A62" s="11" t="s">
        <v>68</v>
      </c>
      <c r="B62" s="74">
        <v>791</v>
      </c>
      <c r="C62" s="41" t="s">
        <v>88</v>
      </c>
      <c r="D62" s="70"/>
      <c r="E62" s="42">
        <f aca="true" t="shared" si="7" ref="E62:G63">E63</f>
        <v>1300000</v>
      </c>
      <c r="F62" s="42">
        <f t="shared" si="7"/>
        <v>400000</v>
      </c>
      <c r="G62" s="42">
        <f t="shared" si="7"/>
        <v>400000</v>
      </c>
    </row>
    <row r="63" spans="1:7" ht="15.75">
      <c r="A63" s="12" t="s">
        <v>27</v>
      </c>
      <c r="B63" s="16">
        <v>791</v>
      </c>
      <c r="C63" s="15">
        <v>1500000000</v>
      </c>
      <c r="D63" s="66"/>
      <c r="E63" s="32">
        <f t="shared" si="7"/>
        <v>1300000</v>
      </c>
      <c r="F63" s="32">
        <f t="shared" si="7"/>
        <v>400000</v>
      </c>
      <c r="G63" s="32">
        <f t="shared" si="7"/>
        <v>400000</v>
      </c>
    </row>
    <row r="64" spans="1:7" ht="38.25">
      <c r="A64" s="12" t="s">
        <v>61</v>
      </c>
      <c r="B64" s="16">
        <v>791</v>
      </c>
      <c r="C64" s="15" t="s">
        <v>88</v>
      </c>
      <c r="D64" s="66"/>
      <c r="E64" s="32">
        <f>E65+E69</f>
        <v>1300000</v>
      </c>
      <c r="F64" s="32">
        <f>F65+F69</f>
        <v>400000</v>
      </c>
      <c r="G64" s="32">
        <f>G65+G69</f>
        <v>400000</v>
      </c>
    </row>
    <row r="65" spans="1:7" ht="15.75">
      <c r="A65" s="12" t="s">
        <v>62</v>
      </c>
      <c r="B65" s="16">
        <v>791</v>
      </c>
      <c r="C65" s="15" t="s">
        <v>86</v>
      </c>
      <c r="D65" s="66"/>
      <c r="E65" s="32"/>
      <c r="F65" s="32">
        <f aca="true" t="shared" si="8" ref="E65:G67">F66</f>
        <v>400000</v>
      </c>
      <c r="G65" s="32">
        <f t="shared" si="8"/>
        <v>400000</v>
      </c>
    </row>
    <row r="66" spans="1:7" ht="15.75">
      <c r="A66" s="12" t="s">
        <v>63</v>
      </c>
      <c r="B66" s="16">
        <v>791</v>
      </c>
      <c r="C66" s="15" t="s">
        <v>87</v>
      </c>
      <c r="D66" s="66"/>
      <c r="E66" s="32"/>
      <c r="F66" s="32">
        <f t="shared" si="8"/>
        <v>400000</v>
      </c>
      <c r="G66" s="32">
        <f t="shared" si="8"/>
        <v>400000</v>
      </c>
    </row>
    <row r="67" spans="1:7" ht="15.75">
      <c r="A67" s="12" t="s">
        <v>69</v>
      </c>
      <c r="B67" s="16">
        <v>791</v>
      </c>
      <c r="C67" s="15" t="s">
        <v>92</v>
      </c>
      <c r="D67" s="66"/>
      <c r="E67" s="32"/>
      <c r="F67" s="32">
        <f t="shared" si="8"/>
        <v>400000</v>
      </c>
      <c r="G67" s="32">
        <f t="shared" si="8"/>
        <v>400000</v>
      </c>
    </row>
    <row r="68" spans="1:7" ht="25.5">
      <c r="A68" s="12" t="s">
        <v>48</v>
      </c>
      <c r="B68" s="16">
        <v>791</v>
      </c>
      <c r="C68" s="15" t="s">
        <v>92</v>
      </c>
      <c r="D68" s="66" t="s">
        <v>12</v>
      </c>
      <c r="E68" s="32"/>
      <c r="F68" s="32">
        <v>400000</v>
      </c>
      <c r="G68" s="32">
        <v>400000</v>
      </c>
    </row>
    <row r="69" spans="1:7" ht="15.75">
      <c r="A69" s="12" t="s">
        <v>65</v>
      </c>
      <c r="B69" s="16">
        <v>791</v>
      </c>
      <c r="C69" s="15" t="s">
        <v>89</v>
      </c>
      <c r="D69" s="66"/>
      <c r="E69" s="32">
        <f aca="true" t="shared" si="9" ref="E69:G71">E70</f>
        <v>1300000</v>
      </c>
      <c r="F69" s="32">
        <f t="shared" si="9"/>
        <v>0</v>
      </c>
      <c r="G69" s="32">
        <f t="shared" si="9"/>
        <v>0</v>
      </c>
    </row>
    <row r="70" spans="1:7" ht="15.75">
      <c r="A70" s="12" t="s">
        <v>63</v>
      </c>
      <c r="B70" s="16">
        <v>791</v>
      </c>
      <c r="C70" s="15" t="s">
        <v>90</v>
      </c>
      <c r="D70" s="66"/>
      <c r="E70" s="32">
        <f t="shared" si="9"/>
        <v>1300000</v>
      </c>
      <c r="F70" s="32">
        <f t="shared" si="9"/>
        <v>0</v>
      </c>
      <c r="G70" s="32">
        <f t="shared" si="9"/>
        <v>0</v>
      </c>
    </row>
    <row r="71" spans="1:7" ht="51">
      <c r="A71" s="12" t="s">
        <v>66</v>
      </c>
      <c r="B71" s="16">
        <v>791</v>
      </c>
      <c r="C71" s="15" t="s">
        <v>24</v>
      </c>
      <c r="D71" s="66"/>
      <c r="E71" s="32">
        <f t="shared" si="9"/>
        <v>1300000</v>
      </c>
      <c r="F71" s="32">
        <f t="shared" si="9"/>
        <v>0</v>
      </c>
      <c r="G71" s="32">
        <f t="shared" si="9"/>
        <v>0</v>
      </c>
    </row>
    <row r="72" spans="1:7" ht="25.5">
      <c r="A72" s="12" t="s">
        <v>48</v>
      </c>
      <c r="B72" s="16">
        <v>791</v>
      </c>
      <c r="C72" s="15" t="s">
        <v>24</v>
      </c>
      <c r="D72" s="66" t="s">
        <v>12</v>
      </c>
      <c r="E72" s="32">
        <v>1300000</v>
      </c>
      <c r="F72" s="6"/>
      <c r="G72" s="6"/>
    </row>
    <row r="73" spans="1:7" ht="25.5">
      <c r="A73" s="11" t="s">
        <v>70</v>
      </c>
      <c r="B73" s="16">
        <v>791</v>
      </c>
      <c r="C73" s="69"/>
      <c r="D73" s="70"/>
      <c r="E73" s="42">
        <f aca="true" t="shared" si="10" ref="E73:G78">E74</f>
        <v>2000000</v>
      </c>
      <c r="F73" s="42">
        <f t="shared" si="10"/>
        <v>2000000</v>
      </c>
      <c r="G73" s="42">
        <f t="shared" si="10"/>
        <v>2000000</v>
      </c>
    </row>
    <row r="74" spans="1:7" ht="15.75">
      <c r="A74" s="12" t="s">
        <v>34</v>
      </c>
      <c r="B74" s="16">
        <v>791</v>
      </c>
      <c r="C74" s="15"/>
      <c r="D74" s="66"/>
      <c r="E74" s="32">
        <f t="shared" si="10"/>
        <v>2000000</v>
      </c>
      <c r="F74" s="32">
        <f t="shared" si="10"/>
        <v>2000000</v>
      </c>
      <c r="G74" s="32">
        <f t="shared" si="10"/>
        <v>2000000</v>
      </c>
    </row>
    <row r="75" spans="1:7" ht="38.25">
      <c r="A75" s="12" t="s">
        <v>71</v>
      </c>
      <c r="B75" s="16">
        <v>791</v>
      </c>
      <c r="C75" s="15" t="s">
        <v>93</v>
      </c>
      <c r="D75" s="66"/>
      <c r="E75" s="32">
        <f t="shared" si="10"/>
        <v>2000000</v>
      </c>
      <c r="F75" s="32">
        <f t="shared" si="10"/>
        <v>2000000</v>
      </c>
      <c r="G75" s="32">
        <f t="shared" si="10"/>
        <v>2000000</v>
      </c>
    </row>
    <row r="76" spans="1:7" ht="15.75">
      <c r="A76" s="12" t="s">
        <v>72</v>
      </c>
      <c r="B76" s="16">
        <v>791</v>
      </c>
      <c r="C76" s="15" t="s">
        <v>94</v>
      </c>
      <c r="D76" s="66"/>
      <c r="E76" s="32">
        <f t="shared" si="10"/>
        <v>2000000</v>
      </c>
      <c r="F76" s="32">
        <f t="shared" si="10"/>
        <v>2000000</v>
      </c>
      <c r="G76" s="32">
        <f t="shared" si="10"/>
        <v>2000000</v>
      </c>
    </row>
    <row r="77" spans="1:7" ht="15.75">
      <c r="A77" s="12" t="s">
        <v>73</v>
      </c>
      <c r="B77" s="16">
        <v>791</v>
      </c>
      <c r="C77" s="15" t="s">
        <v>95</v>
      </c>
      <c r="D77" s="66"/>
      <c r="E77" s="32">
        <f t="shared" si="10"/>
        <v>2000000</v>
      </c>
      <c r="F77" s="32">
        <f t="shared" si="10"/>
        <v>2000000</v>
      </c>
      <c r="G77" s="32">
        <f t="shared" si="10"/>
        <v>2000000</v>
      </c>
    </row>
    <row r="78" spans="1:7" ht="15.75">
      <c r="A78" s="12" t="s">
        <v>74</v>
      </c>
      <c r="B78" s="16">
        <v>791</v>
      </c>
      <c r="C78" s="15" t="s">
        <v>36</v>
      </c>
      <c r="D78" s="66"/>
      <c r="E78" s="32">
        <f t="shared" si="10"/>
        <v>2000000</v>
      </c>
      <c r="F78" s="32">
        <f t="shared" si="10"/>
        <v>2000000</v>
      </c>
      <c r="G78" s="32">
        <f t="shared" si="10"/>
        <v>2000000</v>
      </c>
    </row>
    <row r="79" spans="1:7" ht="15.75">
      <c r="A79" s="12" t="s">
        <v>32</v>
      </c>
      <c r="B79" s="16">
        <v>791</v>
      </c>
      <c r="C79" s="15" t="s">
        <v>36</v>
      </c>
      <c r="D79" s="66" t="s">
        <v>96</v>
      </c>
      <c r="E79" s="32">
        <v>2000000</v>
      </c>
      <c r="F79" s="77">
        <v>2000000</v>
      </c>
      <c r="G79" s="77">
        <v>2000000</v>
      </c>
    </row>
    <row r="80" spans="1:7" ht="15.75">
      <c r="A80" s="11" t="s">
        <v>52</v>
      </c>
      <c r="B80" s="74">
        <v>791</v>
      </c>
      <c r="C80" s="67" t="s">
        <v>98</v>
      </c>
      <c r="D80" s="68"/>
      <c r="E80" s="42"/>
      <c r="F80" s="42">
        <f aca="true" t="shared" si="11" ref="F80:G83">F81</f>
        <v>357667</v>
      </c>
      <c r="G80" s="42">
        <f t="shared" si="11"/>
        <v>743838</v>
      </c>
    </row>
    <row r="81" spans="1:7" ht="15.75">
      <c r="A81" s="12" t="s">
        <v>52</v>
      </c>
      <c r="B81" s="16">
        <v>791</v>
      </c>
      <c r="C81" s="60" t="s">
        <v>99</v>
      </c>
      <c r="D81" s="64"/>
      <c r="E81" s="32"/>
      <c r="F81" s="32">
        <f t="shared" si="11"/>
        <v>357667</v>
      </c>
      <c r="G81" s="32">
        <f t="shared" si="11"/>
        <v>743838</v>
      </c>
    </row>
    <row r="82" spans="1:7" ht="15.75">
      <c r="A82" s="12" t="s">
        <v>39</v>
      </c>
      <c r="B82" s="16">
        <v>791</v>
      </c>
      <c r="C82" s="60" t="s">
        <v>100</v>
      </c>
      <c r="D82" s="64"/>
      <c r="E82" s="32"/>
      <c r="F82" s="32">
        <f t="shared" si="11"/>
        <v>357667</v>
      </c>
      <c r="G82" s="32">
        <f t="shared" si="11"/>
        <v>743838</v>
      </c>
    </row>
    <row r="83" spans="1:7" ht="15.75">
      <c r="A83" s="9" t="s">
        <v>39</v>
      </c>
      <c r="B83" s="16">
        <v>791</v>
      </c>
      <c r="C83" s="60" t="s">
        <v>101</v>
      </c>
      <c r="D83" s="64"/>
      <c r="E83" s="32"/>
      <c r="F83" s="32">
        <f t="shared" si="11"/>
        <v>357667</v>
      </c>
      <c r="G83" s="32">
        <f t="shared" si="11"/>
        <v>743838</v>
      </c>
    </row>
    <row r="84" spans="1:7" ht="15.75">
      <c r="A84" s="9" t="s">
        <v>97</v>
      </c>
      <c r="B84" s="16">
        <v>791</v>
      </c>
      <c r="C84" s="60" t="s">
        <v>101</v>
      </c>
      <c r="D84" s="64" t="s">
        <v>102</v>
      </c>
      <c r="E84" s="32"/>
      <c r="F84" s="32">
        <v>357667</v>
      </c>
      <c r="G84" s="32">
        <v>743838</v>
      </c>
    </row>
  </sheetData>
  <sheetProtection/>
  <mergeCells count="9">
    <mergeCell ref="A9:A10"/>
    <mergeCell ref="B9:B10"/>
    <mergeCell ref="C9:C10"/>
    <mergeCell ref="D9:D10"/>
    <mergeCell ref="B1:G4"/>
    <mergeCell ref="A5:E5"/>
    <mergeCell ref="A8:E8"/>
    <mergeCell ref="E9:G9"/>
    <mergeCell ref="A6:G6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NachBO</cp:lastModifiedBy>
  <cp:lastPrinted>2022-12-26T06:58:54Z</cp:lastPrinted>
  <dcterms:created xsi:type="dcterms:W3CDTF">2005-01-18T13:49:07Z</dcterms:created>
  <dcterms:modified xsi:type="dcterms:W3CDTF">2022-12-26T07:00:24Z</dcterms:modified>
  <cp:category/>
  <cp:version/>
  <cp:contentType/>
  <cp:contentStatus/>
</cp:coreProperties>
</file>